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lyssa.heuchert\Downloads\"/>
    </mc:Choice>
  </mc:AlternateContent>
  <xr:revisionPtr revIDLastSave="0" documentId="8_{2AB4ADC7-C2B3-4E87-896E-F0591CA5CD1F}" xr6:coauthVersionLast="47" xr6:coauthVersionMax="47" xr10:uidLastSave="{00000000-0000-0000-0000-000000000000}"/>
  <bookViews>
    <workbookView xWindow="-108" yWindow="-108" windowWidth="23256" windowHeight="13896" activeTab="1" xr2:uid="{3FD839EE-EA82-4990-B418-A92E4C006B5D}"/>
  </bookViews>
  <sheets>
    <sheet name="SUMMARY" sheetId="10" r:id="rId1"/>
    <sheet name="LIGHTING MATERIALS" sheetId="3" r:id="rId2"/>
    <sheet name="LIGHTING LABOUR" sheetId="6" r:id="rId3"/>
    <sheet name="NON-LIGHTING MATERIALS" sheetId="8" r:id="rId4"/>
    <sheet name="NON-LIGHTING LABOUR" sheetId="9" r:id="rId5"/>
  </sheets>
  <externalReferences>
    <externalReference r:id="rId6"/>
  </externalReferences>
  <definedNames>
    <definedName name="Auto_Partial_OFF">[1]LUTs!$K$3:$K$5</definedName>
    <definedName name="Auto_Partial_OFF_Full_OFF_or_Scheduled_Shut_off">[1]LUTs!$M$3:$M$4</definedName>
    <definedName name="Bi_Level">[1]LUTs!$G$3:$G$6</definedName>
    <definedName name="Control">[1]LUTs!$C$3:$C$11</definedName>
    <definedName name="INTERIOR_Scheduled_Time">[1]LUTs!$Q$3:$Q$98</definedName>
    <definedName name="_xlnm.Print_Area" localSheetId="2">'LIGHTING LABOUR'!$B$2:$I$11</definedName>
    <definedName name="_xlnm.Print_Area" localSheetId="1">'LIGHTING MATERIALS'!$B$2:$I$11</definedName>
    <definedName name="_xlnm.Print_Area" localSheetId="4">'NON-LIGHTING LABOUR'!$B$2:$I$11</definedName>
    <definedName name="_xlnm.Print_Area" localSheetId="3">'NON-LIGHTING MATERIALS'!$B$2:$I$11</definedName>
    <definedName name="_xlnm.Print_Area" localSheetId="0">SUMMARY!$B$2:$I$11</definedName>
    <definedName name="Restricted_ON">[1]LUTs!$E$3:$E$4</definedName>
    <definedName name="Scheduled_Shut_off">[1]LUTs!$O$3:$O$4</definedName>
    <definedName name="Space">[1]LUTs!$A$3:$A$53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8" i="3" l="1"/>
  <c r="I14" i="3"/>
  <c r="I15" i="3"/>
  <c r="I16" i="3"/>
  <c r="I17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13" i="3"/>
  <c r="I12" i="3"/>
  <c r="H5" i="9"/>
  <c r="H6" i="9"/>
  <c r="H7" i="9"/>
  <c r="H4" i="9"/>
  <c r="H5" i="8"/>
  <c r="H6" i="8"/>
  <c r="H7" i="8"/>
  <c r="H4" i="8"/>
  <c r="H4" i="6"/>
  <c r="H5" i="6"/>
  <c r="H6" i="6"/>
  <c r="H7" i="6"/>
  <c r="H4" i="3"/>
  <c r="D5" i="9"/>
  <c r="D6" i="9"/>
  <c r="D7" i="9"/>
  <c r="D4" i="9"/>
  <c r="D5" i="8"/>
  <c r="D6" i="8"/>
  <c r="D7" i="8"/>
  <c r="D4" i="8"/>
  <c r="D5" i="6"/>
  <c r="D6" i="6"/>
  <c r="D7" i="6"/>
  <c r="D4" i="6"/>
  <c r="D4" i="3"/>
  <c r="H5" i="3"/>
  <c r="H6" i="3"/>
  <c r="H7" i="3"/>
  <c r="D5" i="3"/>
  <c r="D6" i="3"/>
  <c r="D7" i="3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2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39" i="6" s="1"/>
  <c r="G13" i="10" s="1"/>
  <c r="I19" i="6"/>
  <c r="I18" i="6"/>
  <c r="I17" i="6"/>
  <c r="I16" i="6"/>
  <c r="I15" i="6"/>
  <c r="I14" i="6"/>
  <c r="I13" i="6"/>
  <c r="I39" i="8" l="1"/>
  <c r="G14" i="10" s="1"/>
  <c r="I39" i="9"/>
  <c r="G15" i="10" s="1"/>
  <c r="I39" i="3"/>
  <c r="G12" i="10" s="1"/>
  <c r="G16" i="10" l="1"/>
  <c r="G18" i="10" s="1"/>
  <c r="G17" i="10" l="1"/>
  <c r="G19" i="10"/>
</calcChain>
</file>

<file path=xl/sharedStrings.xml><?xml version="1.0" encoding="utf-8"?>
<sst xmlns="http://schemas.openxmlformats.org/spreadsheetml/2006/main" count="64" uniqueCount="27">
  <si>
    <t>EFFICIENCY MANITOBA - MANITOBA SCHOOLS LIGHTING INITIATIVE - QUOTE TEMPLATE</t>
  </si>
  <si>
    <t>DATE:</t>
  </si>
  <si>
    <t>QUOTE NUMBER:</t>
  </si>
  <si>
    <t>SUPPLIER INFO:</t>
  </si>
  <si>
    <t>INSTALLATION ADDRESS:</t>
  </si>
  <si>
    <t>QUANTITY</t>
  </si>
  <si>
    <t xml:space="preserve">TOTAL </t>
  </si>
  <si>
    <t>UNIT RATE ($)</t>
  </si>
  <si>
    <t>TOTAL ($)</t>
  </si>
  <si>
    <t>ITEM</t>
  </si>
  <si>
    <t>DESCRIPTION</t>
  </si>
  <si>
    <t>LIGHTING LABOUR (Installation labour for lighting fixtures and controls)</t>
  </si>
  <si>
    <t>NON-LIGHTING LABOUR (Electrical and other labour not tied to fixture installation)</t>
  </si>
  <si>
    <t>CATEGORY</t>
  </si>
  <si>
    <t xml:space="preserve">Lighting Materials 					</t>
  </si>
  <si>
    <t xml:space="preserve">Lighting Labour </t>
  </si>
  <si>
    <t xml:space="preserve">Non-lighting Materials </t>
  </si>
  <si>
    <t>Non-lighting Labour</t>
  </si>
  <si>
    <t>SUBTOTAL (before tax)</t>
  </si>
  <si>
    <t>GST (5%)</t>
  </si>
  <si>
    <t>PST (7%)</t>
  </si>
  <si>
    <t>AMOUNT ($)</t>
  </si>
  <si>
    <t>SUBTOTAL</t>
  </si>
  <si>
    <t>MAKE/DESCRIPTION</t>
  </si>
  <si>
    <t>MODEL NUMBER</t>
  </si>
  <si>
    <t>NON-LIGHTING MATERIALS (Supporting materials: wiring, conduit, lifts, boxes, disposal, permits, etc.)</t>
  </si>
  <si>
    <t xml:space="preserve">LIGHTING MATERIALS (Physical lighting products - fixtures, sensors, controls, etc.)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</si>
</sst>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2"/>
      <name val="Verdana"/>
      <family val="2"/>
    </font>
    <font>
      <sz val="10"/>
      <color theme="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2C341"/>
        <bgColor indexed="64"/>
      </patternFill>
    </fill>
    <fill>
      <patternFill patternType="solid">
        <fgColor rgb="FF71CFF3"/>
        <bgColor indexed="64"/>
      </patternFill>
    </fill>
    <fill>
      <patternFill patternType="solid">
        <fgColor rgb="FFBCBEC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3" fillId="2" borderId="2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left"/>
    </xf>
    <xf numFmtId="0" fontId="2" fillId="2" borderId="3" xfId="0" applyFont="1" applyFill="1" applyBorder="1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4" fillId="0" borderId="0" xfId="0" applyFont="1"/>
    <xf numFmtId="0" fontId="3" fillId="2" borderId="5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6" fillId="2" borderId="8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/>
    </xf>
    <xf numFmtId="0" fontId="2" fillId="0" borderId="7" xfId="0" applyFont="1" applyBorder="1"/>
    <xf numFmtId="0" fontId="7" fillId="2" borderId="12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6" fillId="2" borderId="9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6" fillId="2" borderId="7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4" borderId="19" xfId="0" applyFont="1" applyFill="1" applyBorder="1" applyAlignment="1">
      <alignment horizontal="center"/>
    </xf>
    <xf numFmtId="164" fontId="11" fillId="4" borderId="13" xfId="0" applyNumberFormat="1" applyFont="1" applyFill="1" applyBorder="1" applyAlignment="1">
      <alignment horizontal="center"/>
    </xf>
    <xf numFmtId="44" fontId="2" fillId="5" borderId="18" xfId="1" applyFont="1" applyFill="1" applyBorder="1" applyAlignment="1">
      <alignment horizontal="center"/>
    </xf>
    <xf numFmtId="44" fontId="2" fillId="5" borderId="15" xfId="1" applyFont="1" applyFill="1" applyBorder="1" applyAlignment="1">
      <alignment horizontal="center"/>
    </xf>
    <xf numFmtId="44" fontId="2" fillId="5" borderId="10" xfId="1" applyFont="1" applyFill="1" applyBorder="1" applyAlignment="1">
      <alignment horizontal="center"/>
    </xf>
    <xf numFmtId="44" fontId="2" fillId="5" borderId="25" xfId="1" applyFont="1" applyFill="1" applyBorder="1" applyAlignment="1">
      <alignment horizontal="center"/>
    </xf>
    <xf numFmtId="0" fontId="7" fillId="5" borderId="6" xfId="0" applyFont="1" applyFill="1" applyBorder="1" applyAlignment="1">
      <alignment horizontal="left"/>
    </xf>
    <xf numFmtId="0" fontId="11" fillId="4" borderId="19" xfId="0" applyFont="1" applyFill="1" applyBorder="1"/>
    <xf numFmtId="0" fontId="11" fillId="4" borderId="10" xfId="0" applyFont="1" applyFill="1" applyBorder="1" applyAlignment="1">
      <alignment horizontal="right"/>
    </xf>
    <xf numFmtId="0" fontId="2" fillId="0" borderId="28" xfId="0" applyFont="1" applyBorder="1" applyAlignment="1">
      <alignment horizontal="center" wrapText="1"/>
    </xf>
    <xf numFmtId="44" fontId="2" fillId="0" borderId="25" xfId="1" applyFont="1" applyBorder="1" applyAlignment="1">
      <alignment wrapText="1"/>
    </xf>
    <xf numFmtId="0" fontId="2" fillId="0" borderId="19" xfId="0" applyFont="1" applyBorder="1" applyAlignment="1">
      <alignment horizontal="center" wrapText="1"/>
    </xf>
    <xf numFmtId="44" fontId="2" fillId="0" borderId="14" xfId="1" applyFont="1" applyBorder="1" applyAlignment="1">
      <alignment wrapText="1"/>
    </xf>
    <xf numFmtId="44" fontId="2" fillId="0" borderId="13" xfId="1" applyFont="1" applyBorder="1" applyAlignment="1">
      <alignment wrapText="1"/>
    </xf>
    <xf numFmtId="0" fontId="2" fillId="0" borderId="22" xfId="0" applyFont="1" applyBorder="1" applyAlignment="1">
      <alignment horizontal="center" wrapText="1"/>
    </xf>
    <xf numFmtId="2" fontId="2" fillId="0" borderId="29" xfId="1" applyNumberFormat="1" applyFont="1" applyBorder="1" applyAlignment="1">
      <alignment wrapText="1"/>
    </xf>
    <xf numFmtId="2" fontId="2" fillId="0" borderId="15" xfId="1" applyNumberFormat="1" applyFont="1" applyBorder="1" applyAlignment="1">
      <alignment wrapText="1"/>
    </xf>
    <xf numFmtId="2" fontId="2" fillId="0" borderId="10" xfId="1" applyNumberFormat="1" applyFont="1" applyBorder="1" applyAlignment="1">
      <alignment wrapText="1"/>
    </xf>
    <xf numFmtId="0" fontId="11" fillId="4" borderId="19" xfId="0" applyFont="1" applyFill="1" applyBorder="1" applyAlignment="1">
      <alignment horizontal="right"/>
    </xf>
    <xf numFmtId="0" fontId="11" fillId="4" borderId="11" xfId="0" applyFont="1" applyFill="1" applyBorder="1" applyAlignment="1">
      <alignment horizontal="right"/>
    </xf>
    <xf numFmtId="0" fontId="11" fillId="4" borderId="13" xfId="0" applyFont="1" applyFill="1" applyBorder="1" applyAlignment="1">
      <alignment horizontal="right"/>
    </xf>
    <xf numFmtId="44" fontId="11" fillId="4" borderId="19" xfId="1" applyFont="1" applyFill="1" applyBorder="1" applyAlignment="1">
      <alignment horizontal="center"/>
    </xf>
    <xf numFmtId="44" fontId="11" fillId="4" borderId="11" xfId="1" applyFont="1" applyFill="1" applyBorder="1" applyAlignment="1">
      <alignment horizontal="center"/>
    </xf>
    <xf numFmtId="44" fontId="11" fillId="4" borderId="13" xfId="1" applyFont="1" applyFill="1" applyBorder="1" applyAlignment="1">
      <alignment horizontal="center"/>
    </xf>
    <xf numFmtId="0" fontId="2" fillId="0" borderId="19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44" fontId="2" fillId="0" borderId="19" xfId="1" applyFont="1" applyBorder="1" applyAlignment="1">
      <alignment horizontal="center"/>
    </xf>
    <xf numFmtId="44" fontId="2" fillId="0" borderId="11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11" fillId="6" borderId="19" xfId="0" applyFont="1" applyFill="1" applyBorder="1" applyAlignment="1">
      <alignment horizontal="right"/>
    </xf>
    <xf numFmtId="0" fontId="11" fillId="6" borderId="11" xfId="0" applyFont="1" applyFill="1" applyBorder="1" applyAlignment="1">
      <alignment horizontal="right"/>
    </xf>
    <xf numFmtId="0" fontId="11" fillId="6" borderId="13" xfId="0" applyFont="1" applyFill="1" applyBorder="1" applyAlignment="1">
      <alignment horizontal="right"/>
    </xf>
    <xf numFmtId="44" fontId="2" fillId="5" borderId="19" xfId="1" applyFont="1" applyFill="1" applyBorder="1" applyAlignment="1">
      <alignment horizontal="center"/>
    </xf>
    <xf numFmtId="44" fontId="2" fillId="5" borderId="11" xfId="1" applyFont="1" applyFill="1" applyBorder="1" applyAlignment="1">
      <alignment horizontal="center"/>
    </xf>
    <xf numFmtId="44" fontId="2" fillId="5" borderId="13" xfId="1" applyFont="1" applyFill="1" applyBorder="1" applyAlignment="1">
      <alignment horizontal="center"/>
    </xf>
    <xf numFmtId="44" fontId="2" fillId="6" borderId="19" xfId="1" applyFont="1" applyFill="1" applyBorder="1" applyAlignment="1">
      <alignment horizontal="center"/>
    </xf>
    <xf numFmtId="44" fontId="2" fillId="6" borderId="11" xfId="1" applyFont="1" applyFill="1" applyBorder="1" applyAlignment="1">
      <alignment horizontal="center"/>
    </xf>
    <xf numFmtId="44" fontId="2" fillId="6" borderId="13" xfId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44" fontId="2" fillId="5" borderId="22" xfId="1" applyFont="1" applyFill="1" applyBorder="1" applyAlignment="1">
      <alignment horizontal="center"/>
    </xf>
    <xf numFmtId="44" fontId="2" fillId="5" borderId="16" xfId="1" applyFont="1" applyFill="1" applyBorder="1" applyAlignment="1">
      <alignment horizontal="center"/>
    </xf>
    <xf numFmtId="44" fontId="2" fillId="5" borderId="23" xfId="1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2" borderId="5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4" borderId="19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2" fillId="0" borderId="30" xfId="0" applyFont="1" applyBorder="1" applyAlignment="1">
      <alignment horizontal="center" wrapText="1"/>
    </xf>
    <xf numFmtId="2" fontId="2" fillId="0" borderId="26" xfId="0" applyNumberFormat="1" applyFont="1" applyBorder="1" applyAlignment="1">
      <alignment horizontal="center" wrapText="1"/>
    </xf>
    <xf numFmtId="2" fontId="2" fillId="0" borderId="27" xfId="0" applyNumberFormat="1" applyFont="1" applyBorder="1" applyAlignment="1">
      <alignment horizontal="center" wrapText="1"/>
    </xf>
    <xf numFmtId="44" fontId="2" fillId="0" borderId="22" xfId="1" applyFont="1" applyBorder="1" applyAlignment="1">
      <alignment horizontal="center" wrapText="1"/>
    </xf>
    <xf numFmtId="44" fontId="2" fillId="0" borderId="23" xfId="1" applyFont="1" applyBorder="1" applyAlignment="1">
      <alignment horizontal="center" wrapText="1"/>
    </xf>
    <xf numFmtId="0" fontId="11" fillId="4" borderId="19" xfId="0" applyFont="1" applyFill="1" applyBorder="1" applyAlignment="1">
      <alignment horizontal="right" indent="1"/>
    </xf>
    <xf numFmtId="0" fontId="11" fillId="4" borderId="13" xfId="0" applyFont="1" applyFill="1" applyBorder="1" applyAlignment="1">
      <alignment horizontal="right" indent="1"/>
    </xf>
    <xf numFmtId="2" fontId="2" fillId="0" borderId="19" xfId="0" applyNumberFormat="1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wrapText="1"/>
    </xf>
    <xf numFmtId="44" fontId="2" fillId="0" borderId="19" xfId="1" applyFont="1" applyBorder="1" applyAlignment="1">
      <alignment horizontal="center" wrapText="1"/>
    </xf>
    <xf numFmtId="44" fontId="2" fillId="0" borderId="13" xfId="1" applyFont="1" applyBorder="1" applyAlignment="1">
      <alignment horizontal="center" wrapText="1"/>
    </xf>
    <xf numFmtId="2" fontId="2" fillId="0" borderId="24" xfId="0" applyNumberFormat="1" applyFont="1" applyBorder="1" applyAlignment="1">
      <alignment horizontal="center" wrapText="1"/>
    </xf>
    <xf numFmtId="2" fontId="2" fillId="0" borderId="14" xfId="0" applyNumberFormat="1" applyFont="1" applyBorder="1" applyAlignment="1">
      <alignment horizontal="center" wrapText="1"/>
    </xf>
    <xf numFmtId="2" fontId="2" fillId="0" borderId="21" xfId="0" applyNumberFormat="1" applyFont="1" applyBorder="1" applyAlignment="1">
      <alignment horizontal="center" wrapText="1"/>
    </xf>
    <xf numFmtId="2" fontId="2" fillId="0" borderId="25" xfId="0" applyNumberFormat="1" applyFont="1" applyBorder="1" applyAlignment="1">
      <alignment horizontal="center" wrapText="1"/>
    </xf>
    <xf numFmtId="44" fontId="2" fillId="0" borderId="26" xfId="1" applyFont="1" applyBorder="1" applyAlignment="1">
      <alignment horizontal="center" wrapText="1"/>
    </xf>
    <xf numFmtId="44" fontId="2" fillId="0" borderId="27" xfId="1" applyFont="1" applyBorder="1" applyAlignment="1">
      <alignment horizontal="center" wrapText="1"/>
    </xf>
    <xf numFmtId="44" fontId="2" fillId="0" borderId="21" xfId="1" applyFont="1" applyBorder="1" applyAlignment="1">
      <alignment horizontal="center" wrapText="1"/>
    </xf>
    <xf numFmtId="44" fontId="2" fillId="0" borderId="25" xfId="1" applyFont="1" applyBorder="1" applyAlignment="1">
      <alignment horizontal="center" wrapText="1"/>
    </xf>
    <xf numFmtId="44" fontId="2" fillId="0" borderId="24" xfId="1" applyFont="1" applyBorder="1" applyAlignment="1">
      <alignment horizontal="center" wrapText="1"/>
    </xf>
    <xf numFmtId="44" fontId="2" fillId="0" borderId="14" xfId="1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CBEC0"/>
      <color rgb="FF71C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173531</xdr:colOff>
      <xdr:row>2</xdr:row>
      <xdr:rowOff>80682</xdr:rowOff>
    </xdr:from>
    <xdr:to>
      <xdr:col>1</xdr:col>
      <xdr:colOff>356145</xdr:colOff>
      <xdr:row>4</xdr:row>
      <xdr:rowOff>86354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CB8F98-278E-4AD6-8530-A9725B285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71" y="438822"/>
          <a:ext cx="176899" cy="304757"/>
        </a:xfrm>
        <a:prstGeom prst="rect">
          <a:avLst/>
        </a:prstGeom>
      </xdr:spPr>
    </xdr:pic>
    <xdr:clientData/>
  </xdr:twoCellAnchor>
  <xdr:oneCellAnchor>
    <xdr:from>
      <xdr:col>1</xdr:col>
      <xdr:colOff>173531</xdr:colOff>
      <xdr:row>3</xdr:row>
      <xdr:rowOff>80682</xdr:rowOff>
    </xdr:from>
    <xdr:ext cx="176899" cy="304757"/>
    <xdr:pic>
      <xdr:nvPicPr>
        <xdr:cNvPr id="3" name="Picture 2">
          <a:extLst>
            <a:ext uri="{FF2B5EF4-FFF2-40B4-BE49-F238E27FC236}">
              <a16:creationId xmlns:a16="http://schemas.microsoft.com/office/drawing/2014/main" id="{26D09861-794F-4CE4-A325-FFA64BAE3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71" y="537882"/>
          <a:ext cx="176899" cy="30475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173531</xdr:colOff>
      <xdr:row>2</xdr:row>
      <xdr:rowOff>80682</xdr:rowOff>
    </xdr:from>
    <xdr:to>
      <xdr:col>1</xdr:col>
      <xdr:colOff>356145</xdr:colOff>
      <xdr:row>4</xdr:row>
      <xdr:rowOff>86354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99ABE9-C3E2-4E66-B697-363A24438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71" y="438822"/>
          <a:ext cx="176899" cy="304757"/>
        </a:xfrm>
        <a:prstGeom prst="rect">
          <a:avLst/>
        </a:prstGeom>
      </xdr:spPr>
    </xdr:pic>
    <xdr:clientData/>
  </xdr:twoCellAnchor>
  <xdr:oneCellAnchor>
    <xdr:from>
      <xdr:col>1</xdr:col>
      <xdr:colOff>173531</xdr:colOff>
      <xdr:row>3</xdr:row>
      <xdr:rowOff>80682</xdr:rowOff>
    </xdr:from>
    <xdr:ext cx="176899" cy="304757"/>
    <xdr:pic>
      <xdr:nvPicPr>
        <xdr:cNvPr id="3" name="Picture 2">
          <a:extLst>
            <a:ext uri="{FF2B5EF4-FFF2-40B4-BE49-F238E27FC236}">
              <a16:creationId xmlns:a16="http://schemas.microsoft.com/office/drawing/2014/main" id="{E3A28987-517D-4CC4-82AF-D00022E1E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37" y="439270"/>
          <a:ext cx="176899" cy="30475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173531</xdr:colOff>
      <xdr:row>2</xdr:row>
      <xdr:rowOff>80682</xdr:rowOff>
    </xdr:from>
    <xdr:to>
      <xdr:col>1</xdr:col>
      <xdr:colOff>352335</xdr:colOff>
      <xdr:row>4</xdr:row>
      <xdr:rowOff>82544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D88235-C663-4366-BECC-858786D33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71" y="438822"/>
          <a:ext cx="176899" cy="304757"/>
        </a:xfrm>
        <a:prstGeom prst="rect">
          <a:avLst/>
        </a:prstGeom>
      </xdr:spPr>
    </xdr:pic>
    <xdr:clientData/>
  </xdr:twoCellAnchor>
  <xdr:oneCellAnchor>
    <xdr:from>
      <xdr:col>1</xdr:col>
      <xdr:colOff>173531</xdr:colOff>
      <xdr:row>3</xdr:row>
      <xdr:rowOff>80682</xdr:rowOff>
    </xdr:from>
    <xdr:ext cx="176899" cy="304757"/>
    <xdr:pic>
      <xdr:nvPicPr>
        <xdr:cNvPr id="3" name="Picture 2">
          <a:extLst>
            <a:ext uri="{FF2B5EF4-FFF2-40B4-BE49-F238E27FC236}">
              <a16:creationId xmlns:a16="http://schemas.microsoft.com/office/drawing/2014/main" id="{F84C3CE7-6BDF-43FB-8D6E-319BE1D5D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71" y="537882"/>
          <a:ext cx="176899" cy="30475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173531</xdr:colOff>
      <xdr:row>2</xdr:row>
      <xdr:rowOff>80682</xdr:rowOff>
    </xdr:from>
    <xdr:to>
      <xdr:col>1</xdr:col>
      <xdr:colOff>363765</xdr:colOff>
      <xdr:row>4</xdr:row>
      <xdr:rowOff>92069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837AF3-FB33-4AAB-85D1-E798534CB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71" y="438822"/>
          <a:ext cx="176899" cy="304757"/>
        </a:xfrm>
        <a:prstGeom prst="rect">
          <a:avLst/>
        </a:prstGeom>
      </xdr:spPr>
    </xdr:pic>
    <xdr:clientData/>
  </xdr:twoCellAnchor>
  <xdr:oneCellAnchor>
    <xdr:from>
      <xdr:col>1</xdr:col>
      <xdr:colOff>173531</xdr:colOff>
      <xdr:row>3</xdr:row>
      <xdr:rowOff>80682</xdr:rowOff>
    </xdr:from>
    <xdr:ext cx="176899" cy="304757"/>
    <xdr:pic>
      <xdr:nvPicPr>
        <xdr:cNvPr id="3" name="Picture 2">
          <a:extLst>
            <a:ext uri="{FF2B5EF4-FFF2-40B4-BE49-F238E27FC236}">
              <a16:creationId xmlns:a16="http://schemas.microsoft.com/office/drawing/2014/main" id="{CE3DF291-113E-4912-BBB6-0A8A6D87D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71" y="537882"/>
          <a:ext cx="176899" cy="3047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173531</xdr:colOff>
      <xdr:row>2</xdr:row>
      <xdr:rowOff>80682</xdr:rowOff>
    </xdr:from>
    <xdr:to>
      <xdr:col>1</xdr:col>
      <xdr:colOff>352335</xdr:colOff>
      <xdr:row>4</xdr:row>
      <xdr:rowOff>82544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4FA3FE-8960-499D-A2E3-2FB89788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71" y="438822"/>
          <a:ext cx="176899" cy="304757"/>
        </a:xfrm>
        <a:prstGeom prst="rect">
          <a:avLst/>
        </a:prstGeom>
      </xdr:spPr>
    </xdr:pic>
    <xdr:clientData/>
  </xdr:twoCellAnchor>
  <xdr:oneCellAnchor>
    <xdr:from>
      <xdr:col>1</xdr:col>
      <xdr:colOff>173531</xdr:colOff>
      <xdr:row>3</xdr:row>
      <xdr:rowOff>80682</xdr:rowOff>
    </xdr:from>
    <xdr:ext cx="176899" cy="304757"/>
    <xdr:pic>
      <xdr:nvPicPr>
        <xdr:cNvPr id="3" name="Picture 2">
          <a:extLst>
            <a:ext uri="{FF2B5EF4-FFF2-40B4-BE49-F238E27FC236}">
              <a16:creationId xmlns:a16="http://schemas.microsoft.com/office/drawing/2014/main" id="{41E4BDE8-EE7C-42A6-AB5A-934DCD9A1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71" y="537882"/>
          <a:ext cx="176899" cy="30475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hley.do\Downloads\MSLI-Lighting-Controls-Intake-Form-V1.0%20(6).xlsx" TargetMode="External"/><Relationship Id="rId1" Type="http://schemas.openxmlformats.org/officeDocument/2006/relationships/externalLinkPath" Target="/Users/ashley.do/Downloads/MSLI-Lighting-Controls-Intake-Form-V1.0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S SEQUENCE"/>
      <sheetName val="LUTs"/>
    </sheetNames>
    <sheetDataSet>
      <sheetData sheetId="0"/>
      <sheetData sheetId="1">
        <row r="3">
          <cell r="A3" t="str">
            <v>Atrium -&lt; 6 m in height</v>
          </cell>
          <cell r="C3" t="str">
            <v>Manual On/Off</v>
          </cell>
          <cell r="E3" t="str">
            <v>Yes</v>
          </cell>
          <cell r="G3" t="str">
            <v>Continuous Dimming</v>
          </cell>
          <cell r="K3" t="str">
            <v>Yes</v>
          </cell>
          <cell r="M3" t="str">
            <v>Yes</v>
          </cell>
          <cell r="O3" t="str">
            <v>Yes</v>
          </cell>
          <cell r="Q3">
            <v>0</v>
          </cell>
        </row>
        <row r="4">
          <cell r="A4" t="str">
            <v>Atrium -≥ 6 m and ≤ 12 m in height</v>
          </cell>
          <cell r="C4" t="str">
            <v>Manual Dimming</v>
          </cell>
          <cell r="E4" t="str">
            <v>N/A</v>
          </cell>
          <cell r="G4" t="str">
            <v>Step Control (30-70%)</v>
          </cell>
          <cell r="K4" t="str">
            <v>Auto Full OFF</v>
          </cell>
          <cell r="M4" t="str">
            <v>N/A</v>
          </cell>
          <cell r="O4" t="str">
            <v>N/A</v>
          </cell>
          <cell r="Q4">
            <v>1.0416666666666666E-2</v>
          </cell>
        </row>
        <row r="5">
          <cell r="A5" t="str">
            <v>Atrium -&gt; 12 m in height</v>
          </cell>
          <cell r="C5" t="str">
            <v>Occupancy</v>
          </cell>
          <cell r="G5" t="str">
            <v>Partial Automatic ON</v>
          </cell>
          <cell r="K5" t="str">
            <v>N/A</v>
          </cell>
          <cell r="Q5">
            <v>2.0833333333333332E-2</v>
          </cell>
        </row>
        <row r="6">
          <cell r="A6" t="str">
            <v>Audience seating – permanent - for auditorium</v>
          </cell>
          <cell r="C6" t="str">
            <v>Vacancy</v>
          </cell>
          <cell r="G6" t="str">
            <v>N/A</v>
          </cell>
          <cell r="Q6">
            <v>3.125E-2</v>
          </cell>
        </row>
        <row r="7">
          <cell r="A7" t="str">
            <v>Audience seating – permanent - for gymnasium</v>
          </cell>
          <cell r="C7" t="str">
            <v>Daylight Harvesting</v>
          </cell>
          <cell r="Q7">
            <v>4.1666666666666699E-2</v>
          </cell>
        </row>
        <row r="8">
          <cell r="A8" t="str">
            <v>Audience seating – permanent - for motion picture theatre</v>
          </cell>
          <cell r="C8" t="str">
            <v>Dual Occupancy &amp; Daylight</v>
          </cell>
          <cell r="Q8">
            <v>5.2083333333333398E-2</v>
          </cell>
        </row>
        <row r="9">
          <cell r="A9" t="str">
            <v>Audience seating – permanent - for performing arts theatre</v>
          </cell>
          <cell r="C9" t="str">
            <v>Dual Vacancy &amp; Daylight</v>
          </cell>
          <cell r="Q9">
            <v>6.25E-2</v>
          </cell>
        </row>
        <row r="10">
          <cell r="A10" t="str">
            <v>Audience seating – permanent - for religious building</v>
          </cell>
          <cell r="C10" t="str">
            <v>Time Scheduling Control</v>
          </cell>
          <cell r="Q10">
            <v>7.2916666666666699E-2</v>
          </cell>
        </row>
        <row r="11">
          <cell r="A11" t="str">
            <v>Audience seating – permanent - for sports arena</v>
          </cell>
          <cell r="C11" t="str">
            <v>Scene / Multi-Level Control</v>
          </cell>
          <cell r="Q11">
            <v>8.3333333333333398E-2</v>
          </cell>
        </row>
        <row r="12">
          <cell r="A12" t="str">
            <v>Audience seating – permanent - other</v>
          </cell>
          <cell r="Q12">
            <v>9.375E-2</v>
          </cell>
        </row>
        <row r="13">
          <cell r="A13" t="str">
            <v>Classroom/Lecture hall/Training room - other</v>
          </cell>
          <cell r="Q13">
            <v>0.104166666666667</v>
          </cell>
        </row>
        <row r="14">
          <cell r="A14" t="str">
            <v>Computer/Server room</v>
          </cell>
          <cell r="Q14">
            <v>0.11458333333333399</v>
          </cell>
        </row>
        <row r="15">
          <cell r="A15" t="str">
            <v>Conference/Meeting/Multi-purpose room</v>
          </cell>
          <cell r="Q15">
            <v>0.125</v>
          </cell>
        </row>
        <row r="16">
          <cell r="A16" t="str">
            <v>Copy/Print room</v>
          </cell>
          <cell r="Q16">
            <v>0.13541666666666699</v>
          </cell>
        </row>
        <row r="17">
          <cell r="A17" t="str">
            <v>Corridor/Transition area - other</v>
          </cell>
          <cell r="Q17">
            <v>0.14583333333333401</v>
          </cell>
        </row>
        <row r="18">
          <cell r="A18" t="str">
            <v>Dining area - for cafeteria/fast food dining</v>
          </cell>
          <cell r="Q18">
            <v>0.15625</v>
          </cell>
        </row>
        <row r="19">
          <cell r="A19" t="str">
            <v>Dining area - other</v>
          </cell>
          <cell r="Q19">
            <v>0.16666666666666699</v>
          </cell>
        </row>
        <row r="20">
          <cell r="A20" t="str">
            <v>Dressing/Fitting room for performing arts theatre</v>
          </cell>
          <cell r="Q20">
            <v>0.17708333333333401</v>
          </cell>
        </row>
        <row r="21">
          <cell r="A21" t="str">
            <v>Electrical/Mechanical room</v>
          </cell>
          <cell r="Q21">
            <v>0.1875</v>
          </cell>
        </row>
        <row r="22">
          <cell r="A22" t="str">
            <v>Food preparation area</v>
          </cell>
          <cell r="Q22">
            <v>0.19791666666666699</v>
          </cell>
        </row>
        <row r="23">
          <cell r="A23" t="str">
            <v>Laboratory - for classroom</v>
          </cell>
          <cell r="Q23">
            <v>0.20833333333333401</v>
          </cell>
        </row>
        <row r="24">
          <cell r="A24" t="str">
            <v>Laundry/Washing area</v>
          </cell>
          <cell r="Q24">
            <v>0.21875</v>
          </cell>
        </row>
        <row r="25">
          <cell r="A25" t="str">
            <v>Loading dock – interior</v>
          </cell>
          <cell r="Q25">
            <v>0.22916666666666699</v>
          </cell>
        </row>
        <row r="26">
          <cell r="A26" t="str">
            <v>Lobby - for elevator</v>
          </cell>
          <cell r="Q26">
            <v>0.23958333333333401</v>
          </cell>
        </row>
        <row r="27">
          <cell r="A27" t="str">
            <v>Lobby - for performing arts theatre</v>
          </cell>
          <cell r="Q27">
            <v>0.25</v>
          </cell>
        </row>
        <row r="28">
          <cell r="A28" t="str">
            <v>Lobby - other</v>
          </cell>
          <cell r="Q28">
            <v>0.26041666666666702</v>
          </cell>
        </row>
        <row r="29">
          <cell r="A29" t="str">
            <v>Locker room</v>
          </cell>
          <cell r="Q29">
            <v>0.27083333333333398</v>
          </cell>
        </row>
        <row r="30">
          <cell r="A30" t="str">
            <v>Lounge/Break room - other</v>
          </cell>
          <cell r="Q30">
            <v>0.28125</v>
          </cell>
        </row>
        <row r="31">
          <cell r="A31" t="str">
            <v>Office - enclosed, ≤ 25 m2</v>
          </cell>
          <cell r="Q31">
            <v>0.29166666666666702</v>
          </cell>
        </row>
        <row r="32">
          <cell r="A32" t="str">
            <v>Office - enclosed, &gt; 25 m2</v>
          </cell>
          <cell r="Q32">
            <v>0.30208333333333398</v>
          </cell>
        </row>
        <row r="33">
          <cell r="A33" t="str">
            <v>Office - open plan</v>
          </cell>
          <cell r="Q33">
            <v>0.3125</v>
          </cell>
        </row>
        <row r="34">
          <cell r="A34" t="str">
            <v>Seating area – general</v>
          </cell>
          <cell r="Q34">
            <v>0.32291666666666702</v>
          </cell>
        </row>
        <row r="35">
          <cell r="A35" t="str">
            <v>Stairwell</v>
          </cell>
          <cell r="Q35">
            <v>0.33333333333333398</v>
          </cell>
        </row>
        <row r="36">
          <cell r="A36" t="str">
            <v>Storage room - &lt; 5m2</v>
          </cell>
          <cell r="Q36">
            <v>0.34375</v>
          </cell>
        </row>
        <row r="37">
          <cell r="A37" t="str">
            <v>Storage room - ≥ 5 m2</v>
          </cell>
          <cell r="Q37">
            <v>0.35416666666666702</v>
          </cell>
        </row>
        <row r="38">
          <cell r="A38" t="str">
            <v>Vehicle maintenance area</v>
          </cell>
          <cell r="Q38">
            <v>0.36458333333333398</v>
          </cell>
        </row>
        <row r="39">
          <cell r="A39" t="str">
            <v>Washroom - other</v>
          </cell>
          <cell r="Q39">
            <v>0.375</v>
          </cell>
        </row>
        <row r="40">
          <cell r="A40" t="str">
            <v>Workshop</v>
          </cell>
          <cell r="Q40">
            <v>0.38541666666666702</v>
          </cell>
        </row>
        <row r="41">
          <cell r="A41" t="str">
            <v>Gymnasium/Fitness centre - exercise area</v>
          </cell>
          <cell r="Q41">
            <v>0.39583333333333398</v>
          </cell>
        </row>
        <row r="42">
          <cell r="A42" t="str">
            <v>Gymnasium/Fitness centre - playing area</v>
          </cell>
          <cell r="Q42">
            <v>0.40625</v>
          </cell>
        </row>
        <row r="43">
          <cell r="A43" t="str">
            <v>Healthcare facility - exam/treatment room</v>
          </cell>
          <cell r="Q43">
            <v>0.41666666666666702</v>
          </cell>
        </row>
        <row r="44">
          <cell r="A44" t="str">
            <v>Healthcare facility - patient room</v>
          </cell>
          <cell r="Q44">
            <v>0.42708333333333398</v>
          </cell>
        </row>
        <row r="45">
          <cell r="A45" t="str">
            <v>Healthcare facility - physical therapy room</v>
          </cell>
          <cell r="Q45">
            <v>0.4375</v>
          </cell>
        </row>
        <row r="46">
          <cell r="A46" t="str">
            <v>Library - reading area</v>
          </cell>
          <cell r="Q46">
            <v>0.44791666666666702</v>
          </cell>
        </row>
        <row r="47">
          <cell r="A47" t="str">
            <v>Library - stacks</v>
          </cell>
          <cell r="Q47">
            <v>0.45833333333333398</v>
          </cell>
        </row>
        <row r="48">
          <cell r="A48" t="str">
            <v>Religious building - fellowship hall</v>
          </cell>
          <cell r="Q48">
            <v>0.46875</v>
          </cell>
        </row>
        <row r="49">
          <cell r="A49" t="str">
            <v>Religious building - worship/pulpit/choir area</v>
          </cell>
          <cell r="Q49">
            <v>0.47916666666666702</v>
          </cell>
        </row>
        <row r="50">
          <cell r="A50" t="str">
            <v>Sports arena – playing area - Class I facility</v>
          </cell>
          <cell r="Q50">
            <v>0.48958333333333398</v>
          </cell>
        </row>
        <row r="51">
          <cell r="A51" t="str">
            <v>Sports arena – playing area - Class II facility</v>
          </cell>
          <cell r="Q51">
            <v>0.5</v>
          </cell>
        </row>
        <row r="52">
          <cell r="A52" t="str">
            <v>Sports arena – playing area - Class III facility</v>
          </cell>
          <cell r="Q52">
            <v>0.51041666666666696</v>
          </cell>
        </row>
        <row r="53">
          <cell r="A53" t="str">
            <v>Sports arena – playing area - Class IV facility</v>
          </cell>
          <cell r="Q53">
            <v>0.52083333333333404</v>
          </cell>
        </row>
        <row r="54">
          <cell r="Q54">
            <v>0.53125</v>
          </cell>
        </row>
        <row r="55">
          <cell r="Q55">
            <v>0.54166666666666696</v>
          </cell>
        </row>
        <row r="56">
          <cell r="Q56">
            <v>0.55208333333333404</v>
          </cell>
        </row>
        <row r="57">
          <cell r="Q57">
            <v>0.5625</v>
          </cell>
        </row>
        <row r="58">
          <cell r="Q58">
            <v>0.57291666666666696</v>
          </cell>
        </row>
        <row r="59">
          <cell r="Q59">
            <v>0.58333333333333404</v>
          </cell>
        </row>
        <row r="60">
          <cell r="Q60">
            <v>0.59375</v>
          </cell>
        </row>
        <row r="61">
          <cell r="Q61">
            <v>0.60416666666666696</v>
          </cell>
        </row>
        <row r="62">
          <cell r="Q62">
            <v>0.61458333333333404</v>
          </cell>
        </row>
        <row r="63">
          <cell r="Q63">
            <v>0.625</v>
          </cell>
        </row>
        <row r="64">
          <cell r="Q64">
            <v>0.63541666666666696</v>
          </cell>
        </row>
        <row r="65">
          <cell r="Q65">
            <v>0.64583333333333404</v>
          </cell>
        </row>
        <row r="66">
          <cell r="Q66">
            <v>0.65625</v>
          </cell>
        </row>
        <row r="67">
          <cell r="Q67">
            <v>0.66666666666666696</v>
          </cell>
        </row>
        <row r="68">
          <cell r="Q68">
            <v>0.67708333333333404</v>
          </cell>
        </row>
        <row r="69">
          <cell r="Q69">
            <v>0.6875</v>
          </cell>
        </row>
        <row r="70">
          <cell r="Q70">
            <v>0.69791666666666696</v>
          </cell>
        </row>
        <row r="71">
          <cell r="Q71">
            <v>0.70833333333333404</v>
          </cell>
        </row>
        <row r="72">
          <cell r="Q72">
            <v>0.71875</v>
          </cell>
        </row>
        <row r="73">
          <cell r="Q73">
            <v>0.72916666666666696</v>
          </cell>
        </row>
        <row r="74">
          <cell r="Q74">
            <v>0.73958333333333404</v>
          </cell>
        </row>
        <row r="75">
          <cell r="Q75">
            <v>0.75</v>
          </cell>
        </row>
        <row r="76">
          <cell r="Q76">
            <v>0.76041666666666696</v>
          </cell>
        </row>
        <row r="77">
          <cell r="Q77">
            <v>0.77083333333333404</v>
          </cell>
        </row>
        <row r="78">
          <cell r="Q78">
            <v>0.78125</v>
          </cell>
        </row>
        <row r="79">
          <cell r="Q79">
            <v>0.79166666666666696</v>
          </cell>
        </row>
        <row r="80">
          <cell r="Q80">
            <v>0.80208333333333404</v>
          </cell>
        </row>
        <row r="81">
          <cell r="Q81">
            <v>0.8125</v>
          </cell>
        </row>
        <row r="82">
          <cell r="Q82">
            <v>0.82291666666666696</v>
          </cell>
        </row>
        <row r="83">
          <cell r="Q83">
            <v>0.83333333333333404</v>
          </cell>
        </row>
        <row r="84">
          <cell r="Q84">
            <v>0.84375</v>
          </cell>
        </row>
        <row r="85">
          <cell r="Q85">
            <v>0.85416666666666696</v>
          </cell>
        </row>
        <row r="86">
          <cell r="Q86">
            <v>0.86458333333333404</v>
          </cell>
        </row>
        <row r="87">
          <cell r="Q87">
            <v>0.875</v>
          </cell>
        </row>
        <row r="88">
          <cell r="Q88">
            <v>0.88541666666666696</v>
          </cell>
        </row>
        <row r="89">
          <cell r="Q89">
            <v>0.89583333333333404</v>
          </cell>
        </row>
        <row r="90">
          <cell r="Q90">
            <v>0.90625</v>
          </cell>
        </row>
        <row r="91">
          <cell r="Q91">
            <v>0.91666666666666696</v>
          </cell>
        </row>
        <row r="92">
          <cell r="Q92">
            <v>0.92708333333333404</v>
          </cell>
        </row>
        <row r="93">
          <cell r="Q93">
            <v>0.9375</v>
          </cell>
        </row>
        <row r="94">
          <cell r="Q94">
            <v>0.94791666666666696</v>
          </cell>
        </row>
        <row r="95">
          <cell r="Q95">
            <v>0.95833333333333404</v>
          </cell>
        </row>
        <row r="96">
          <cell r="Q96">
            <v>0.96875</v>
          </cell>
        </row>
        <row r="97">
          <cell r="Q97">
            <v>0.97916666666666696</v>
          </cell>
        </row>
        <row r="98">
          <cell r="Q98">
            <v>0.98958333333333404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BFD09-3FFC-4EA0-A681-803617E1F86B}">
  <sheetPr>
    <pageSetUpPr fitToPage="1"/>
  </sheetPr>
  <dimension ref="B1:P19"/>
  <sheetViews>
    <sheetView showGridLines="0" zoomScale="85" zoomScaleNormal="85" workbookViewId="0">
      <selection activeCell="D5" sqref="D5"/>
    </sheetView>
  </sheetViews>
  <sheetFormatPr defaultColWidth="8.88671875" defaultRowHeight="13.8" x14ac:dyDescent="0.25"/>
  <cols>
    <col min="1" max="1" width="1.88671875" style="1" customWidth="1"/>
    <col min="2" max="2" width="14" style="1" customWidth="1"/>
    <col min="3" max="3" width="17.33203125" style="1" customWidth="1"/>
    <col min="4" max="4" width="39.21875" style="1" customWidth="1"/>
    <col min="5" max="5" width="14.44140625" style="1" customWidth="1"/>
    <col min="6" max="6" width="19.44140625" style="1" customWidth="1"/>
    <col min="7" max="7" width="15.6640625" style="1" customWidth="1"/>
    <col min="8" max="8" width="39.21875" style="1" customWidth="1"/>
    <col min="9" max="9" width="10" style="1" customWidth="1"/>
    <col min="10" max="227" width="9.109375" style="1" customWidth="1"/>
    <col min="228" max="16384" width="8.88671875" style="1"/>
  </cols>
  <sheetData>
    <row r="1" spans="2:16" ht="9.75" customHeight="1" thickBot="1" x14ac:dyDescent="0.3"/>
    <row r="2" spans="2:16" ht="18.75" customHeight="1" thickBot="1" x14ac:dyDescent="0.35">
      <c r="B2" s="83" t="s">
        <v>0</v>
      </c>
      <c r="C2" s="83"/>
      <c r="D2" s="83"/>
      <c r="E2" s="83"/>
      <c r="F2" s="83"/>
      <c r="G2" s="83"/>
      <c r="H2" s="83"/>
      <c r="I2" s="84"/>
      <c r="J2" s="2"/>
      <c r="K2" s="3"/>
      <c r="L2" s="3"/>
      <c r="P2" s="4"/>
    </row>
    <row r="3" spans="2:16" ht="8.25" customHeight="1" x14ac:dyDescent="0.3">
      <c r="B3" s="5"/>
      <c r="C3" s="6"/>
      <c r="D3" s="7"/>
      <c r="E3" s="8"/>
      <c r="F3" s="8"/>
      <c r="G3" s="8"/>
      <c r="H3" s="8"/>
      <c r="I3" s="9"/>
      <c r="J3" s="2"/>
      <c r="K3" s="2"/>
      <c r="L3" s="2"/>
      <c r="M3" s="10"/>
      <c r="P3" s="4"/>
    </row>
    <row r="4" spans="2:16" ht="16.5" customHeight="1" thickBot="1" x14ac:dyDescent="0.35">
      <c r="B4" s="85" t="s">
        <v>2</v>
      </c>
      <c r="C4" s="86"/>
      <c r="D4" s="17"/>
      <c r="F4" s="86" t="s">
        <v>1</v>
      </c>
      <c r="G4" s="86"/>
      <c r="H4" s="17"/>
      <c r="J4" s="28"/>
    </row>
    <row r="5" spans="2:16" ht="16.5" customHeight="1" thickBot="1" x14ac:dyDescent="0.35">
      <c r="B5" s="85" t="s">
        <v>3</v>
      </c>
      <c r="C5" s="86"/>
      <c r="D5" s="19"/>
      <c r="F5" s="86" t="s">
        <v>4</v>
      </c>
      <c r="G5" s="86"/>
      <c r="H5" s="19"/>
      <c r="J5" s="28"/>
    </row>
    <row r="6" spans="2:16" ht="16.5" customHeight="1" thickBot="1" x14ac:dyDescent="0.35">
      <c r="B6" s="11"/>
      <c r="C6" s="20"/>
      <c r="D6" s="19"/>
      <c r="F6" s="20"/>
      <c r="G6" s="20"/>
      <c r="H6" s="19"/>
      <c r="J6" s="28"/>
    </row>
    <row r="7" spans="2:16" ht="16.5" customHeight="1" thickBot="1" x14ac:dyDescent="0.35">
      <c r="B7" s="11"/>
      <c r="C7" s="20"/>
      <c r="D7" s="19"/>
      <c r="F7" s="20"/>
      <c r="G7" s="20"/>
      <c r="H7" s="19"/>
      <c r="I7" s="18"/>
    </row>
    <row r="8" spans="2:16" ht="15" customHeight="1" thickBot="1" x14ac:dyDescent="0.35">
      <c r="B8" s="14"/>
      <c r="C8" s="15"/>
      <c r="D8" s="15"/>
      <c r="E8" s="16"/>
      <c r="F8" s="16"/>
      <c r="G8" s="16"/>
      <c r="H8" s="16"/>
      <c r="I8" s="21"/>
      <c r="J8" s="12"/>
      <c r="K8" s="12"/>
      <c r="L8" s="12"/>
      <c r="M8" s="13"/>
      <c r="N8" s="13"/>
    </row>
    <row r="9" spans="2:16" ht="15" customHeight="1" thickBot="1" x14ac:dyDescent="0.35">
      <c r="B9" s="22"/>
      <c r="C9" s="23"/>
      <c r="D9" s="23"/>
      <c r="E9" s="24"/>
      <c r="F9" s="24"/>
      <c r="G9" s="24"/>
      <c r="H9" s="24"/>
      <c r="I9" s="25"/>
      <c r="J9" s="12"/>
      <c r="K9" s="12"/>
      <c r="L9" s="12"/>
      <c r="M9" s="13"/>
      <c r="N9" s="13"/>
    </row>
    <row r="10" spans="2:16" ht="16.8" thickBot="1" x14ac:dyDescent="0.3">
      <c r="B10" s="87"/>
      <c r="C10" s="88"/>
      <c r="D10" s="88"/>
      <c r="E10" s="88"/>
      <c r="F10" s="88"/>
      <c r="G10" s="88"/>
      <c r="H10" s="88"/>
      <c r="I10" s="89"/>
      <c r="J10" s="12"/>
      <c r="K10" s="12"/>
      <c r="L10" s="12"/>
      <c r="M10" s="13"/>
      <c r="N10" s="13"/>
    </row>
    <row r="11" spans="2:16" ht="15" customHeight="1" thickBot="1" x14ac:dyDescent="0.3">
      <c r="B11" s="71" t="s">
        <v>13</v>
      </c>
      <c r="C11" s="72"/>
      <c r="D11" s="72"/>
      <c r="E11" s="72"/>
      <c r="F11" s="73"/>
      <c r="G11" s="74" t="s">
        <v>21</v>
      </c>
      <c r="H11" s="75"/>
      <c r="I11" s="76"/>
    </row>
    <row r="12" spans="2:16" ht="14.4" customHeight="1" x14ac:dyDescent="0.25">
      <c r="B12" s="77" t="s">
        <v>14</v>
      </c>
      <c r="C12" s="78"/>
      <c r="D12" s="78"/>
      <c r="E12" s="78"/>
      <c r="F12" s="79"/>
      <c r="G12" s="80">
        <f>'LIGHTING MATERIALS'!I39</f>
        <v>0</v>
      </c>
      <c r="H12" s="81"/>
      <c r="I12" s="82"/>
    </row>
    <row r="13" spans="2:16" x14ac:dyDescent="0.25">
      <c r="B13" s="59" t="s">
        <v>15</v>
      </c>
      <c r="C13" s="60"/>
      <c r="D13" s="60"/>
      <c r="E13" s="60"/>
      <c r="F13" s="61"/>
      <c r="G13" s="65">
        <f>'LIGHTING LABOUR'!I39</f>
        <v>0</v>
      </c>
      <c r="H13" s="66"/>
      <c r="I13" s="67"/>
    </row>
    <row r="14" spans="2:16" x14ac:dyDescent="0.25">
      <c r="B14" s="59" t="s">
        <v>16</v>
      </c>
      <c r="C14" s="60"/>
      <c r="D14" s="60"/>
      <c r="E14" s="60"/>
      <c r="F14" s="61"/>
      <c r="G14" s="65">
        <f>'NON-LIGHTING MATERIALS'!I39</f>
        <v>0</v>
      </c>
      <c r="H14" s="66"/>
      <c r="I14" s="67"/>
    </row>
    <row r="15" spans="2:16" x14ac:dyDescent="0.25">
      <c r="B15" s="59" t="s">
        <v>17</v>
      </c>
      <c r="C15" s="60"/>
      <c r="D15" s="60"/>
      <c r="E15" s="60"/>
      <c r="F15" s="61"/>
      <c r="G15" s="65">
        <f>'NON-LIGHTING LABOUR'!I39</f>
        <v>0</v>
      </c>
      <c r="H15" s="66"/>
      <c r="I15" s="67"/>
    </row>
    <row r="16" spans="2:16" x14ac:dyDescent="0.25">
      <c r="B16" s="62" t="s">
        <v>18</v>
      </c>
      <c r="C16" s="63"/>
      <c r="D16" s="63"/>
      <c r="E16" s="63"/>
      <c r="F16" s="64"/>
      <c r="G16" s="68">
        <f>SUM(G12:I15)</f>
        <v>0</v>
      </c>
      <c r="H16" s="69"/>
      <c r="I16" s="70"/>
    </row>
    <row r="17" spans="2:9" x14ac:dyDescent="0.25">
      <c r="B17" s="53" t="s">
        <v>19</v>
      </c>
      <c r="C17" s="54"/>
      <c r="D17" s="54"/>
      <c r="E17" s="54"/>
      <c r="F17" s="55"/>
      <c r="G17" s="56">
        <f>G16*0.05</f>
        <v>0</v>
      </c>
      <c r="H17" s="57"/>
      <c r="I17" s="58"/>
    </row>
    <row r="18" spans="2:9" x14ac:dyDescent="0.25">
      <c r="B18" s="53" t="s">
        <v>20</v>
      </c>
      <c r="C18" s="54"/>
      <c r="D18" s="54"/>
      <c r="E18" s="54"/>
      <c r="F18" s="55"/>
      <c r="G18" s="56">
        <f>G16*0.07</f>
        <v>0</v>
      </c>
      <c r="H18" s="57"/>
      <c r="I18" s="58"/>
    </row>
    <row r="19" spans="2:9" x14ac:dyDescent="0.25">
      <c r="B19" s="47" t="s">
        <v>6</v>
      </c>
      <c r="C19" s="48"/>
      <c r="D19" s="48"/>
      <c r="E19" s="48"/>
      <c r="F19" s="49"/>
      <c r="G19" s="50">
        <f>G16+G17+G18</f>
        <v>0</v>
      </c>
      <c r="H19" s="51"/>
      <c r="I19" s="52"/>
    </row>
  </sheetData>
  <protectedRanges>
    <protectedRange sqref="B2:B9 F4:F7 B10:I10 D4:D7 C8:I9 C2:I3 H4:H7" name="Range1"/>
  </protectedRanges>
  <mergeCells count="24">
    <mergeCell ref="B11:F11"/>
    <mergeCell ref="G11:I11"/>
    <mergeCell ref="B12:F12"/>
    <mergeCell ref="G12:I12"/>
    <mergeCell ref="B2:I2"/>
    <mergeCell ref="B4:C4"/>
    <mergeCell ref="F4:G4"/>
    <mergeCell ref="B5:C5"/>
    <mergeCell ref="F5:G5"/>
    <mergeCell ref="B10:I10"/>
    <mergeCell ref="B15:F15"/>
    <mergeCell ref="B16:F16"/>
    <mergeCell ref="G15:I15"/>
    <mergeCell ref="G16:I16"/>
    <mergeCell ref="B13:F13"/>
    <mergeCell ref="B14:F14"/>
    <mergeCell ref="G13:I13"/>
    <mergeCell ref="G14:I14"/>
    <mergeCell ref="B19:F19"/>
    <mergeCell ref="G19:I19"/>
    <mergeCell ref="B17:F17"/>
    <mergeCell ref="B18:F18"/>
    <mergeCell ref="G17:I17"/>
    <mergeCell ref="G18:I18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DCA66-D4AE-4695-AC92-3CCF8C2055FA}">
  <sheetPr>
    <pageSetUpPr fitToPage="1"/>
  </sheetPr>
  <dimension ref="B1:P39"/>
  <sheetViews>
    <sheetView showGridLines="0" tabSelected="1" zoomScale="85" zoomScaleNormal="85" workbookViewId="0">
      <selection activeCell="H19" sqref="H19"/>
    </sheetView>
  </sheetViews>
  <sheetFormatPr defaultColWidth="8.88671875" defaultRowHeight="13.8" x14ac:dyDescent="0.25"/>
  <cols>
    <col min="1" max="1" width="1.88671875" style="1" customWidth="1"/>
    <col min="2" max="2" width="14" style="1" customWidth="1"/>
    <col min="3" max="3" width="17.33203125" style="1" customWidth="1"/>
    <col min="4" max="4" width="39.21875" style="1" customWidth="1"/>
    <col min="5" max="5" width="6.77734375" style="1" customWidth="1"/>
    <col min="6" max="6" width="20.33203125" style="1" customWidth="1"/>
    <col min="7" max="7" width="15.6640625" style="1" customWidth="1"/>
    <col min="8" max="8" width="39.21875" style="1" customWidth="1"/>
    <col min="9" max="9" width="35.77734375" style="1" customWidth="1"/>
    <col min="10" max="227" width="9.109375" style="1" customWidth="1"/>
    <col min="228" max="16384" width="8.88671875" style="1"/>
  </cols>
  <sheetData>
    <row r="1" spans="2:16" ht="9.75" customHeight="1" thickBot="1" x14ac:dyDescent="0.3"/>
    <row r="2" spans="2:16" ht="18.75" customHeight="1" thickBot="1" x14ac:dyDescent="0.35">
      <c r="B2" s="83" t="s">
        <v>0</v>
      </c>
      <c r="C2" s="99"/>
      <c r="D2" s="99"/>
      <c r="E2" s="99"/>
      <c r="F2" s="99"/>
      <c r="G2" s="99"/>
      <c r="H2" s="99"/>
      <c r="I2" s="100"/>
      <c r="J2" s="2"/>
      <c r="K2" s="3"/>
      <c r="L2" s="3"/>
      <c r="P2" s="4"/>
    </row>
    <row r="3" spans="2:16" ht="8.25" customHeight="1" x14ac:dyDescent="0.3">
      <c r="B3" s="5"/>
      <c r="C3" s="6"/>
      <c r="D3" s="7"/>
      <c r="E3" s="8"/>
      <c r="F3" s="8"/>
      <c r="G3" s="8"/>
      <c r="H3" s="8"/>
      <c r="I3" s="9"/>
      <c r="J3" s="2"/>
      <c r="K3" s="2"/>
      <c r="L3" s="2"/>
      <c r="M3" s="10"/>
      <c r="P3" s="4"/>
    </row>
    <row r="4" spans="2:16" ht="16.5" customHeight="1" thickBot="1" x14ac:dyDescent="0.35">
      <c r="B4" s="85" t="s">
        <v>2</v>
      </c>
      <c r="C4" s="86"/>
      <c r="D4" s="35" t="str">
        <f>IF(SUMMARY!D4="","",SUMMARY!D4)</f>
        <v/>
      </c>
      <c r="F4" s="86" t="s">
        <v>1</v>
      </c>
      <c r="G4" s="86"/>
      <c r="H4" s="35" t="str">
        <f>IF(SUMMARY!H4="","",SUMMARY!H4)</f>
        <v/>
      </c>
      <c r="J4" s="28"/>
    </row>
    <row r="5" spans="2:16" ht="16.5" customHeight="1" thickBot="1" x14ac:dyDescent="0.35">
      <c r="B5" s="85" t="s">
        <v>3</v>
      </c>
      <c r="C5" s="86"/>
      <c r="D5" s="35" t="str">
        <f>IF(SUMMARY!D5="","",SUMMARY!D5)</f>
        <v/>
      </c>
      <c r="F5" s="86" t="s">
        <v>4</v>
      </c>
      <c r="G5" s="86"/>
      <c r="H5" s="35" t="str">
        <f>IF(SUMMARY!H5="","",SUMMARY!H5)</f>
        <v/>
      </c>
      <c r="J5" s="28"/>
    </row>
    <row r="6" spans="2:16" ht="16.5" customHeight="1" thickBot="1" x14ac:dyDescent="0.35">
      <c r="B6" s="11"/>
      <c r="C6" s="20"/>
      <c r="D6" s="35" t="str">
        <f>IF(SUMMARY!D6="","",SUMMARY!D6)</f>
        <v/>
      </c>
      <c r="F6" s="20"/>
      <c r="G6" s="20"/>
      <c r="H6" s="35" t="str">
        <f>IF(SUMMARY!H6="","",SUMMARY!H6)</f>
        <v/>
      </c>
      <c r="J6" s="28"/>
    </row>
    <row r="7" spans="2:16" ht="16.5" customHeight="1" thickBot="1" x14ac:dyDescent="0.35">
      <c r="B7" s="11"/>
      <c r="C7" s="20"/>
      <c r="D7" s="35" t="str">
        <f>IF(SUMMARY!D7="","",SUMMARY!D7)</f>
        <v/>
      </c>
      <c r="F7" s="20"/>
      <c r="G7" s="20"/>
      <c r="H7" s="35" t="str">
        <f>IF(SUMMARY!H7="","",SUMMARY!H7)</f>
        <v/>
      </c>
      <c r="I7" s="18"/>
    </row>
    <row r="8" spans="2:16" ht="15" customHeight="1" thickBot="1" x14ac:dyDescent="0.35">
      <c r="B8" s="14"/>
      <c r="C8" s="15"/>
      <c r="D8" s="15"/>
      <c r="E8" s="16"/>
      <c r="F8" s="16"/>
      <c r="G8" s="16"/>
      <c r="H8" s="16"/>
      <c r="I8" s="21"/>
      <c r="J8" s="12"/>
      <c r="K8" s="12"/>
      <c r="L8" s="12"/>
      <c r="M8" s="13"/>
      <c r="N8" s="13"/>
    </row>
    <row r="9" spans="2:16" ht="15" customHeight="1" thickBot="1" x14ac:dyDescent="0.35">
      <c r="B9" s="22"/>
      <c r="C9" s="23"/>
      <c r="D9" s="23"/>
      <c r="E9" s="24"/>
      <c r="F9" s="24"/>
      <c r="G9" s="24"/>
      <c r="H9" s="24"/>
      <c r="I9" s="25"/>
      <c r="J9" s="12"/>
      <c r="K9" s="12"/>
      <c r="L9" s="12"/>
      <c r="M9" s="13"/>
      <c r="N9" s="13"/>
    </row>
    <row r="10" spans="2:16" ht="16.8" thickBot="1" x14ac:dyDescent="0.3">
      <c r="B10" s="87" t="s">
        <v>26</v>
      </c>
      <c r="C10" s="88"/>
      <c r="D10" s="88"/>
      <c r="E10" s="88"/>
      <c r="F10" s="88"/>
      <c r="G10" s="88"/>
      <c r="H10" s="88"/>
      <c r="I10" s="89"/>
      <c r="J10" s="12"/>
      <c r="K10" s="12"/>
      <c r="L10" s="12"/>
      <c r="M10" s="13"/>
      <c r="N10" s="13"/>
    </row>
    <row r="11" spans="2:16" ht="15" customHeight="1" thickBot="1" x14ac:dyDescent="0.3">
      <c r="B11" s="74" t="s">
        <v>9</v>
      </c>
      <c r="C11" s="76"/>
      <c r="D11" s="26" t="s">
        <v>23</v>
      </c>
      <c r="E11" s="74" t="s">
        <v>24</v>
      </c>
      <c r="F11" s="76"/>
      <c r="G11" s="26" t="s">
        <v>5</v>
      </c>
      <c r="H11" s="26" t="s">
        <v>7</v>
      </c>
      <c r="I11" s="27" t="s">
        <v>8</v>
      </c>
    </row>
    <row r="12" spans="2:16" x14ac:dyDescent="0.25">
      <c r="B12" s="101"/>
      <c r="C12" s="101"/>
      <c r="D12" s="38"/>
      <c r="E12" s="94"/>
      <c r="F12" s="95"/>
      <c r="G12" s="44"/>
      <c r="H12" s="39"/>
      <c r="I12" s="31">
        <f>G12*H12</f>
        <v>0</v>
      </c>
    </row>
    <row r="13" spans="2:16" x14ac:dyDescent="0.25">
      <c r="B13" s="98"/>
      <c r="C13" s="98"/>
      <c r="D13" s="40"/>
      <c r="E13" s="96"/>
      <c r="F13" s="97"/>
      <c r="G13" s="45"/>
      <c r="H13" s="41"/>
      <c r="I13" s="32">
        <f>G13*H13</f>
        <v>0</v>
      </c>
    </row>
    <row r="14" spans="2:16" x14ac:dyDescent="0.25">
      <c r="B14" s="98"/>
      <c r="C14" s="98"/>
      <c r="D14" s="40"/>
      <c r="E14" s="90"/>
      <c r="F14" s="91"/>
      <c r="G14" s="46"/>
      <c r="H14" s="42"/>
      <c r="I14" s="32">
        <f t="shared" ref="I14:I38" si="0">G14*H14</f>
        <v>0</v>
      </c>
    </row>
    <row r="15" spans="2:16" x14ac:dyDescent="0.25">
      <c r="B15" s="98"/>
      <c r="C15" s="98"/>
      <c r="D15" s="40"/>
      <c r="E15" s="94"/>
      <c r="F15" s="95"/>
      <c r="G15" s="46"/>
      <c r="H15" s="42"/>
      <c r="I15" s="32">
        <f t="shared" si="0"/>
        <v>0</v>
      </c>
    </row>
    <row r="16" spans="2:16" x14ac:dyDescent="0.25">
      <c r="B16" s="98"/>
      <c r="C16" s="98"/>
      <c r="D16" s="40"/>
      <c r="E16" s="96"/>
      <c r="F16" s="97"/>
      <c r="G16" s="46"/>
      <c r="H16" s="42"/>
      <c r="I16" s="32">
        <f t="shared" si="0"/>
        <v>0</v>
      </c>
    </row>
    <row r="17" spans="2:9" x14ac:dyDescent="0.25">
      <c r="B17" s="98"/>
      <c r="C17" s="98"/>
      <c r="D17" s="40"/>
      <c r="E17" s="96"/>
      <c r="F17" s="97"/>
      <c r="G17" s="46"/>
      <c r="H17" s="42"/>
      <c r="I17" s="32">
        <f t="shared" si="0"/>
        <v>0</v>
      </c>
    </row>
    <row r="18" spans="2:9" x14ac:dyDescent="0.25">
      <c r="B18" s="98"/>
      <c r="C18" s="98"/>
      <c r="D18" s="40"/>
      <c r="E18" s="90"/>
      <c r="F18" s="91"/>
      <c r="G18" s="46"/>
      <c r="H18" s="42"/>
      <c r="I18" s="32">
        <f>G18*H18</f>
        <v>0</v>
      </c>
    </row>
    <row r="19" spans="2:9" x14ac:dyDescent="0.25">
      <c r="B19" s="98"/>
      <c r="C19" s="98"/>
      <c r="D19" s="40"/>
      <c r="E19" s="90"/>
      <c r="F19" s="91"/>
      <c r="G19" s="44"/>
      <c r="H19" s="39"/>
      <c r="I19" s="32">
        <f t="shared" si="0"/>
        <v>0</v>
      </c>
    </row>
    <row r="20" spans="2:9" x14ac:dyDescent="0.25">
      <c r="B20" s="98"/>
      <c r="C20" s="98"/>
      <c r="D20" s="40"/>
      <c r="E20" s="94"/>
      <c r="F20" s="95"/>
      <c r="G20" s="45"/>
      <c r="H20" s="41"/>
      <c r="I20" s="32">
        <f t="shared" si="0"/>
        <v>0</v>
      </c>
    </row>
    <row r="21" spans="2:9" x14ac:dyDescent="0.25">
      <c r="B21" s="98"/>
      <c r="C21" s="98"/>
      <c r="D21" s="40"/>
      <c r="E21" s="96"/>
      <c r="F21" s="97"/>
      <c r="G21" s="46"/>
      <c r="H21" s="42"/>
      <c r="I21" s="32">
        <f t="shared" si="0"/>
        <v>0</v>
      </c>
    </row>
    <row r="22" spans="2:9" x14ac:dyDescent="0.25">
      <c r="B22" s="98"/>
      <c r="C22" s="98"/>
      <c r="D22" s="40"/>
      <c r="E22" s="96"/>
      <c r="F22" s="97"/>
      <c r="G22" s="46"/>
      <c r="H22" s="42"/>
      <c r="I22" s="32">
        <f t="shared" si="0"/>
        <v>0</v>
      </c>
    </row>
    <row r="23" spans="2:9" x14ac:dyDescent="0.25">
      <c r="B23" s="98"/>
      <c r="C23" s="98"/>
      <c r="D23" s="40"/>
      <c r="E23" s="96"/>
      <c r="F23" s="97"/>
      <c r="G23" s="44"/>
      <c r="H23" s="39"/>
      <c r="I23" s="32">
        <f t="shared" si="0"/>
        <v>0</v>
      </c>
    </row>
    <row r="24" spans="2:9" x14ac:dyDescent="0.25">
      <c r="B24" s="98"/>
      <c r="C24" s="98"/>
      <c r="D24" s="40"/>
      <c r="E24" s="90"/>
      <c r="F24" s="91"/>
      <c r="G24" s="46"/>
      <c r="H24" s="42"/>
      <c r="I24" s="32">
        <f t="shared" si="0"/>
        <v>0</v>
      </c>
    </row>
    <row r="25" spans="2:9" x14ac:dyDescent="0.25">
      <c r="B25" s="98"/>
      <c r="C25" s="98"/>
      <c r="D25" s="40"/>
      <c r="E25" s="90"/>
      <c r="F25" s="91"/>
      <c r="G25" s="44"/>
      <c r="H25" s="39"/>
      <c r="I25" s="32">
        <f t="shared" si="0"/>
        <v>0</v>
      </c>
    </row>
    <row r="26" spans="2:9" x14ac:dyDescent="0.25">
      <c r="B26" s="98"/>
      <c r="C26" s="98"/>
      <c r="D26" s="40"/>
      <c r="E26" s="94"/>
      <c r="F26" s="95"/>
      <c r="G26" s="45"/>
      <c r="H26" s="41"/>
      <c r="I26" s="32">
        <f t="shared" si="0"/>
        <v>0</v>
      </c>
    </row>
    <row r="27" spans="2:9" x14ac:dyDescent="0.25">
      <c r="B27" s="98"/>
      <c r="C27" s="98"/>
      <c r="D27" s="40"/>
      <c r="E27" s="96"/>
      <c r="F27" s="97"/>
      <c r="G27" s="46"/>
      <c r="H27" s="42"/>
      <c r="I27" s="32">
        <f t="shared" si="0"/>
        <v>0</v>
      </c>
    </row>
    <row r="28" spans="2:9" x14ac:dyDescent="0.25">
      <c r="B28" s="90"/>
      <c r="C28" s="91"/>
      <c r="D28" s="40"/>
      <c r="E28" s="90"/>
      <c r="F28" s="91"/>
      <c r="G28" s="46"/>
      <c r="H28" s="42"/>
      <c r="I28" s="32">
        <f t="shared" si="0"/>
        <v>0</v>
      </c>
    </row>
    <row r="29" spans="2:9" x14ac:dyDescent="0.25">
      <c r="B29" s="90"/>
      <c r="C29" s="91"/>
      <c r="D29" s="40"/>
      <c r="E29" s="90"/>
      <c r="F29" s="91"/>
      <c r="G29" s="46"/>
      <c r="H29" s="42"/>
      <c r="I29" s="32">
        <f t="shared" si="0"/>
        <v>0</v>
      </c>
    </row>
    <row r="30" spans="2:9" x14ac:dyDescent="0.25">
      <c r="B30" s="90"/>
      <c r="C30" s="91"/>
      <c r="D30" s="40"/>
      <c r="E30" s="90"/>
      <c r="F30" s="91"/>
      <c r="G30" s="46"/>
      <c r="H30" s="42"/>
      <c r="I30" s="32">
        <f t="shared" si="0"/>
        <v>0</v>
      </c>
    </row>
    <row r="31" spans="2:9" x14ac:dyDescent="0.25">
      <c r="B31" s="90"/>
      <c r="C31" s="91"/>
      <c r="D31" s="40"/>
      <c r="E31" s="90"/>
      <c r="F31" s="91"/>
      <c r="G31" s="46"/>
      <c r="H31" s="42"/>
      <c r="I31" s="32">
        <f t="shared" si="0"/>
        <v>0</v>
      </c>
    </row>
    <row r="32" spans="2:9" x14ac:dyDescent="0.25">
      <c r="B32" s="90"/>
      <c r="C32" s="91"/>
      <c r="D32" s="40"/>
      <c r="E32" s="90"/>
      <c r="F32" s="91"/>
      <c r="G32" s="46"/>
      <c r="H32" s="42"/>
      <c r="I32" s="32">
        <f t="shared" si="0"/>
        <v>0</v>
      </c>
    </row>
    <row r="33" spans="2:9" x14ac:dyDescent="0.25">
      <c r="B33" s="90"/>
      <c r="C33" s="91"/>
      <c r="D33" s="40"/>
      <c r="E33" s="90"/>
      <c r="F33" s="91"/>
      <c r="G33" s="46"/>
      <c r="H33" s="42"/>
      <c r="I33" s="32">
        <f t="shared" si="0"/>
        <v>0</v>
      </c>
    </row>
    <row r="34" spans="2:9" x14ac:dyDescent="0.25">
      <c r="B34" s="90"/>
      <c r="C34" s="91"/>
      <c r="D34" s="40"/>
      <c r="E34" s="90"/>
      <c r="F34" s="91"/>
      <c r="G34" s="46"/>
      <c r="H34" s="42"/>
      <c r="I34" s="32">
        <f t="shared" si="0"/>
        <v>0</v>
      </c>
    </row>
    <row r="35" spans="2:9" x14ac:dyDescent="0.25">
      <c r="B35" s="90"/>
      <c r="C35" s="91"/>
      <c r="D35" s="40"/>
      <c r="E35" s="90"/>
      <c r="F35" s="91"/>
      <c r="G35" s="46"/>
      <c r="H35" s="42"/>
      <c r="I35" s="32">
        <f t="shared" si="0"/>
        <v>0</v>
      </c>
    </row>
    <row r="36" spans="2:9" x14ac:dyDescent="0.25">
      <c r="B36" s="90"/>
      <c r="C36" s="91"/>
      <c r="D36" s="40"/>
      <c r="E36" s="90"/>
      <c r="F36" s="91"/>
      <c r="G36" s="46"/>
      <c r="H36" s="42"/>
      <c r="I36" s="32">
        <f t="shared" si="0"/>
        <v>0</v>
      </c>
    </row>
    <row r="37" spans="2:9" x14ac:dyDescent="0.25">
      <c r="B37" s="90"/>
      <c r="C37" s="91"/>
      <c r="D37" s="40"/>
      <c r="E37" s="90"/>
      <c r="F37" s="91"/>
      <c r="G37" s="46"/>
      <c r="H37" s="42"/>
      <c r="I37" s="32">
        <f t="shared" si="0"/>
        <v>0</v>
      </c>
    </row>
    <row r="38" spans="2:9" x14ac:dyDescent="0.25">
      <c r="B38" s="90"/>
      <c r="C38" s="91"/>
      <c r="D38" s="40"/>
      <c r="E38" s="90"/>
      <c r="F38" s="91"/>
      <c r="G38" s="46"/>
      <c r="H38" s="42"/>
      <c r="I38" s="32">
        <f t="shared" si="0"/>
        <v>0</v>
      </c>
    </row>
    <row r="39" spans="2:9" x14ac:dyDescent="0.25">
      <c r="B39" s="92"/>
      <c r="C39" s="93"/>
      <c r="D39" s="29"/>
      <c r="E39" s="92"/>
      <c r="F39" s="93"/>
      <c r="G39" s="36"/>
      <c r="H39" s="37" t="s">
        <v>22</v>
      </c>
      <c r="I39" s="30">
        <f>SUM(I12:I38)</f>
        <v>0</v>
      </c>
    </row>
  </sheetData>
  <protectedRanges>
    <protectedRange sqref="B2:B9 F4 B10:I10 C8:I9 C2:I3 D4:D7 H4:H7 F6:F7" name="Range1"/>
    <protectedRange sqref="F5" name="Range1_1"/>
  </protectedRanges>
  <mergeCells count="64">
    <mergeCell ref="B2:I2"/>
    <mergeCell ref="B4:C4"/>
    <mergeCell ref="F4:G4"/>
    <mergeCell ref="B23:C23"/>
    <mergeCell ref="B12:C12"/>
    <mergeCell ref="B10:I10"/>
    <mergeCell ref="B11:C11"/>
    <mergeCell ref="E20:F20"/>
    <mergeCell ref="B14:C14"/>
    <mergeCell ref="E14:F14"/>
    <mergeCell ref="B18:C18"/>
    <mergeCell ref="B19:C19"/>
    <mergeCell ref="B20:C20"/>
    <mergeCell ref="B21:C21"/>
    <mergeCell ref="B22:C22"/>
    <mergeCell ref="F5:G5"/>
    <mergeCell ref="B30:C30"/>
    <mergeCell ref="B31:C31"/>
    <mergeCell ref="B32:C32"/>
    <mergeCell ref="B24:C24"/>
    <mergeCell ref="B25:C25"/>
    <mergeCell ref="B26:C26"/>
    <mergeCell ref="B27:C27"/>
    <mergeCell ref="B29:C29"/>
    <mergeCell ref="B28:C28"/>
    <mergeCell ref="B39:C39"/>
    <mergeCell ref="B33:C33"/>
    <mergeCell ref="B34:C34"/>
    <mergeCell ref="B35:C35"/>
    <mergeCell ref="B36:C36"/>
    <mergeCell ref="B37:C37"/>
    <mergeCell ref="B38:C38"/>
    <mergeCell ref="E11:F11"/>
    <mergeCell ref="E12:F12"/>
    <mergeCell ref="B5:C5"/>
    <mergeCell ref="B15:C15"/>
    <mergeCell ref="E15:F15"/>
    <mergeCell ref="B13:C13"/>
    <mergeCell ref="E13:F13"/>
    <mergeCell ref="B16:C16"/>
    <mergeCell ref="E16:F16"/>
    <mergeCell ref="B17:C17"/>
    <mergeCell ref="E17:F17"/>
    <mergeCell ref="E21:F21"/>
    <mergeCell ref="E18:F18"/>
    <mergeCell ref="E19:F19"/>
    <mergeCell ref="E24:F24"/>
    <mergeCell ref="E25:F25"/>
    <mergeCell ref="E22:F22"/>
    <mergeCell ref="E23:F23"/>
    <mergeCell ref="E28:F28"/>
    <mergeCell ref="E29:F29"/>
    <mergeCell ref="E26:F26"/>
    <mergeCell ref="E27:F27"/>
    <mergeCell ref="E32:F32"/>
    <mergeCell ref="E30:F30"/>
    <mergeCell ref="E31:F31"/>
    <mergeCell ref="E33:F33"/>
    <mergeCell ref="E34:F34"/>
    <mergeCell ref="E39:F39"/>
    <mergeCell ref="E37:F37"/>
    <mergeCell ref="E38:F38"/>
    <mergeCell ref="E35:F35"/>
    <mergeCell ref="E36:F36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B01E0-81CA-41DC-ACE2-1198D9A8722E}">
  <sheetPr>
    <pageSetUpPr fitToPage="1"/>
  </sheetPr>
  <dimension ref="B1:P39"/>
  <sheetViews>
    <sheetView showGridLines="0" topLeftCell="A4" zoomScale="85" zoomScaleNormal="85" workbookViewId="0">
      <selection activeCell="G23" sqref="G23:H23"/>
    </sheetView>
  </sheetViews>
  <sheetFormatPr defaultColWidth="8.88671875" defaultRowHeight="13.8" x14ac:dyDescent="0.25"/>
  <cols>
    <col min="1" max="1" width="1.88671875" style="1" customWidth="1"/>
    <col min="2" max="2" width="14" style="1" customWidth="1"/>
    <col min="3" max="3" width="17.33203125" style="1" customWidth="1"/>
    <col min="4" max="4" width="39.21875" style="1" customWidth="1"/>
    <col min="5" max="5" width="6.77734375" style="1" customWidth="1"/>
    <col min="6" max="6" width="20.33203125" style="1" customWidth="1"/>
    <col min="7" max="7" width="15.6640625" style="1" customWidth="1"/>
    <col min="8" max="8" width="39.21875" style="1" customWidth="1"/>
    <col min="9" max="9" width="35.77734375" style="1" customWidth="1"/>
    <col min="10" max="227" width="9.109375" style="1" customWidth="1"/>
    <col min="228" max="16384" width="8.88671875" style="1"/>
  </cols>
  <sheetData>
    <row r="1" spans="2:16" ht="9.75" customHeight="1" thickBot="1" x14ac:dyDescent="0.3"/>
    <row r="2" spans="2:16" ht="18.75" customHeight="1" thickBot="1" x14ac:dyDescent="0.35">
      <c r="B2" s="83" t="s">
        <v>0</v>
      </c>
      <c r="C2" s="83"/>
      <c r="D2" s="83"/>
      <c r="E2" s="83"/>
      <c r="F2" s="83"/>
      <c r="G2" s="83"/>
      <c r="H2" s="83"/>
      <c r="I2" s="84"/>
      <c r="J2" s="2"/>
      <c r="K2" s="3"/>
      <c r="L2" s="3"/>
      <c r="P2" s="4"/>
    </row>
    <row r="3" spans="2:16" ht="8.25" customHeight="1" x14ac:dyDescent="0.3">
      <c r="B3" s="5"/>
      <c r="C3" s="6"/>
      <c r="D3" s="7"/>
      <c r="E3" s="8"/>
      <c r="F3" s="8"/>
      <c r="G3" s="8"/>
      <c r="H3" s="8"/>
      <c r="I3" s="9"/>
      <c r="J3" s="2"/>
      <c r="K3" s="2"/>
      <c r="L3" s="2"/>
      <c r="M3" s="10"/>
      <c r="P3" s="4"/>
    </row>
    <row r="4" spans="2:16" ht="16.5" customHeight="1" thickBot="1" x14ac:dyDescent="0.35">
      <c r="B4" s="85" t="s">
        <v>2</v>
      </c>
      <c r="C4" s="86"/>
      <c r="D4" s="35" t="str">
        <f>IF(SUMMARY!D4="","",SUMMARY!D4)</f>
        <v/>
      </c>
      <c r="F4" s="86" t="s">
        <v>1</v>
      </c>
      <c r="G4" s="86"/>
      <c r="H4" s="35" t="str">
        <f>IF(SUMMARY!H4="","",SUMMARY!H4)</f>
        <v/>
      </c>
      <c r="J4" s="28"/>
    </row>
    <row r="5" spans="2:16" ht="16.5" customHeight="1" thickBot="1" x14ac:dyDescent="0.35">
      <c r="B5" s="85" t="s">
        <v>3</v>
      </c>
      <c r="C5" s="86"/>
      <c r="D5" s="35" t="str">
        <f>IF(SUMMARY!D5="","",SUMMARY!D5)</f>
        <v/>
      </c>
      <c r="F5" s="86" t="s">
        <v>4</v>
      </c>
      <c r="G5" s="86"/>
      <c r="H5" s="35" t="str">
        <f>IF(SUMMARY!H5="","",SUMMARY!H5)</f>
        <v/>
      </c>
      <c r="J5" s="28"/>
    </row>
    <row r="6" spans="2:16" ht="16.5" customHeight="1" thickBot="1" x14ac:dyDescent="0.35">
      <c r="B6" s="11"/>
      <c r="C6" s="20"/>
      <c r="D6" s="35" t="str">
        <f>IF(SUMMARY!D6="","",SUMMARY!D6)</f>
        <v/>
      </c>
      <c r="F6" s="20"/>
      <c r="G6" s="20"/>
      <c r="H6" s="35" t="str">
        <f>IF(SUMMARY!H6="","",SUMMARY!H6)</f>
        <v/>
      </c>
      <c r="J6" s="28"/>
    </row>
    <row r="7" spans="2:16" ht="16.5" customHeight="1" thickBot="1" x14ac:dyDescent="0.35">
      <c r="B7" s="11"/>
      <c r="C7" s="20"/>
      <c r="D7" s="35" t="str">
        <f>IF(SUMMARY!D7="","",SUMMARY!D7)</f>
        <v/>
      </c>
      <c r="F7" s="20"/>
      <c r="G7" s="20"/>
      <c r="H7" s="35" t="str">
        <f>IF(SUMMARY!H7="","",SUMMARY!H7)</f>
        <v/>
      </c>
      <c r="I7" s="18"/>
    </row>
    <row r="8" spans="2:16" ht="15" customHeight="1" thickBot="1" x14ac:dyDescent="0.35">
      <c r="B8" s="14"/>
      <c r="C8" s="15"/>
      <c r="D8" s="15"/>
      <c r="E8" s="16"/>
      <c r="F8" s="16"/>
      <c r="G8" s="16"/>
      <c r="H8" s="16"/>
      <c r="I8" s="21"/>
      <c r="J8" s="12"/>
      <c r="K8" s="12"/>
      <c r="L8" s="12"/>
      <c r="M8" s="13"/>
      <c r="N8" s="13"/>
    </row>
    <row r="9" spans="2:16" ht="15" customHeight="1" thickBot="1" x14ac:dyDescent="0.35">
      <c r="B9" s="22"/>
      <c r="C9" s="23"/>
      <c r="D9" s="23"/>
      <c r="E9" s="24"/>
      <c r="F9" s="24"/>
      <c r="G9" s="24"/>
      <c r="H9" s="24"/>
      <c r="I9" s="25"/>
      <c r="J9" s="12"/>
      <c r="K9" s="12"/>
      <c r="L9" s="12"/>
      <c r="M9" s="13"/>
      <c r="N9" s="13"/>
    </row>
    <row r="10" spans="2:16" ht="16.8" thickBot="1" x14ac:dyDescent="0.3">
      <c r="B10" s="87" t="s">
        <v>11</v>
      </c>
      <c r="C10" s="88"/>
      <c r="D10" s="88"/>
      <c r="E10" s="88"/>
      <c r="F10" s="88"/>
      <c r="G10" s="88"/>
      <c r="H10" s="88"/>
      <c r="I10" s="89"/>
      <c r="J10" s="12"/>
      <c r="K10" s="12"/>
      <c r="L10" s="12"/>
      <c r="M10" s="13"/>
      <c r="N10" s="13"/>
    </row>
    <row r="11" spans="2:16" ht="15" customHeight="1" thickBot="1" x14ac:dyDescent="0.3">
      <c r="B11" s="74" t="s">
        <v>9</v>
      </c>
      <c r="C11" s="76"/>
      <c r="D11" s="26" t="s">
        <v>10</v>
      </c>
      <c r="E11" s="74" t="s">
        <v>5</v>
      </c>
      <c r="F11" s="76"/>
      <c r="G11" s="74" t="s">
        <v>7</v>
      </c>
      <c r="H11" s="76"/>
      <c r="I11" s="27" t="s">
        <v>8</v>
      </c>
    </row>
    <row r="12" spans="2:16" x14ac:dyDescent="0.25">
      <c r="B12" s="98"/>
      <c r="C12" s="98"/>
      <c r="D12" s="43"/>
      <c r="E12" s="102"/>
      <c r="F12" s="103"/>
      <c r="G12" s="104"/>
      <c r="H12" s="105"/>
      <c r="I12" s="31">
        <f>E12*G12</f>
        <v>0</v>
      </c>
    </row>
    <row r="13" spans="2:16" x14ac:dyDescent="0.25">
      <c r="B13" s="98"/>
      <c r="C13" s="98"/>
      <c r="D13" s="40"/>
      <c r="E13" s="112"/>
      <c r="F13" s="113"/>
      <c r="G13" s="110"/>
      <c r="H13" s="111"/>
      <c r="I13" s="32">
        <f>E13*G13</f>
        <v>0</v>
      </c>
    </row>
    <row r="14" spans="2:16" x14ac:dyDescent="0.25">
      <c r="B14" s="98"/>
      <c r="C14" s="98"/>
      <c r="D14" s="40"/>
      <c r="E14" s="108"/>
      <c r="F14" s="109"/>
      <c r="G14" s="110"/>
      <c r="H14" s="111"/>
      <c r="I14" s="32">
        <f t="shared" ref="I14:I38" si="0">E14*G14</f>
        <v>0</v>
      </c>
    </row>
    <row r="15" spans="2:16" x14ac:dyDescent="0.25">
      <c r="B15" s="98"/>
      <c r="C15" s="98"/>
      <c r="D15" s="40"/>
      <c r="E15" s="114"/>
      <c r="F15" s="115"/>
      <c r="G15" s="110"/>
      <c r="H15" s="111"/>
      <c r="I15" s="33">
        <f t="shared" si="0"/>
        <v>0</v>
      </c>
    </row>
    <row r="16" spans="2:16" x14ac:dyDescent="0.25">
      <c r="B16" s="98"/>
      <c r="C16" s="98"/>
      <c r="D16" s="40"/>
      <c r="E16" s="112"/>
      <c r="F16" s="113"/>
      <c r="G16" s="110"/>
      <c r="H16" s="111"/>
      <c r="I16" s="34">
        <f t="shared" si="0"/>
        <v>0</v>
      </c>
    </row>
    <row r="17" spans="2:9" x14ac:dyDescent="0.25">
      <c r="B17" s="98"/>
      <c r="C17" s="98"/>
      <c r="D17" s="40"/>
      <c r="E17" s="112"/>
      <c r="F17" s="113"/>
      <c r="G17" s="110"/>
      <c r="H17" s="111"/>
      <c r="I17" s="32">
        <f t="shared" si="0"/>
        <v>0</v>
      </c>
    </row>
    <row r="18" spans="2:9" x14ac:dyDescent="0.25">
      <c r="B18" s="98"/>
      <c r="C18" s="98"/>
      <c r="D18" s="40"/>
      <c r="E18" s="108"/>
      <c r="F18" s="109"/>
      <c r="G18" s="110"/>
      <c r="H18" s="111"/>
      <c r="I18" s="32">
        <f t="shared" si="0"/>
        <v>0</v>
      </c>
    </row>
    <row r="19" spans="2:9" x14ac:dyDescent="0.25">
      <c r="B19" s="98"/>
      <c r="C19" s="98"/>
      <c r="D19" s="40"/>
      <c r="E19" s="108"/>
      <c r="F19" s="109"/>
      <c r="G19" s="110"/>
      <c r="H19" s="111"/>
      <c r="I19" s="32">
        <f t="shared" si="0"/>
        <v>0</v>
      </c>
    </row>
    <row r="20" spans="2:9" x14ac:dyDescent="0.25">
      <c r="B20" s="98"/>
      <c r="C20" s="98"/>
      <c r="D20" s="40"/>
      <c r="E20" s="114"/>
      <c r="F20" s="115"/>
      <c r="G20" s="110"/>
      <c r="H20" s="111"/>
      <c r="I20" s="32">
        <f t="shared" si="0"/>
        <v>0</v>
      </c>
    </row>
    <row r="21" spans="2:9" x14ac:dyDescent="0.25">
      <c r="B21" s="98"/>
      <c r="C21" s="98"/>
      <c r="D21" s="40"/>
      <c r="E21" s="112"/>
      <c r="F21" s="113"/>
      <c r="G21" s="110"/>
      <c r="H21" s="111"/>
      <c r="I21" s="32">
        <f t="shared" si="0"/>
        <v>0</v>
      </c>
    </row>
    <row r="22" spans="2:9" x14ac:dyDescent="0.25">
      <c r="B22" s="98"/>
      <c r="C22" s="98"/>
      <c r="D22" s="40"/>
      <c r="E22" s="112"/>
      <c r="F22" s="113"/>
      <c r="G22" s="110"/>
      <c r="H22" s="111"/>
      <c r="I22" s="32">
        <f t="shared" si="0"/>
        <v>0</v>
      </c>
    </row>
    <row r="23" spans="2:9" x14ac:dyDescent="0.25">
      <c r="B23" s="98"/>
      <c r="C23" s="98"/>
      <c r="D23" s="40"/>
      <c r="E23" s="112"/>
      <c r="F23" s="113"/>
      <c r="G23" s="110"/>
      <c r="H23" s="111"/>
      <c r="I23" s="33">
        <f t="shared" si="0"/>
        <v>0</v>
      </c>
    </row>
    <row r="24" spans="2:9" x14ac:dyDescent="0.25">
      <c r="B24" s="98"/>
      <c r="C24" s="98"/>
      <c r="D24" s="40"/>
      <c r="E24" s="108"/>
      <c r="F24" s="109"/>
      <c r="G24" s="110"/>
      <c r="H24" s="111"/>
      <c r="I24" s="34">
        <f t="shared" si="0"/>
        <v>0</v>
      </c>
    </row>
    <row r="25" spans="2:9" x14ac:dyDescent="0.25">
      <c r="B25" s="98"/>
      <c r="C25" s="98"/>
      <c r="D25" s="40"/>
      <c r="E25" s="108"/>
      <c r="F25" s="109"/>
      <c r="G25" s="110"/>
      <c r="H25" s="111"/>
      <c r="I25" s="32">
        <f t="shared" si="0"/>
        <v>0</v>
      </c>
    </row>
    <row r="26" spans="2:9" x14ac:dyDescent="0.25">
      <c r="B26" s="98"/>
      <c r="C26" s="98"/>
      <c r="D26" s="40"/>
      <c r="E26" s="114"/>
      <c r="F26" s="115"/>
      <c r="G26" s="110"/>
      <c r="H26" s="111"/>
      <c r="I26" s="33">
        <f t="shared" si="0"/>
        <v>0</v>
      </c>
    </row>
    <row r="27" spans="2:9" x14ac:dyDescent="0.25">
      <c r="B27" s="98"/>
      <c r="C27" s="98"/>
      <c r="D27" s="40"/>
      <c r="E27" s="112"/>
      <c r="F27" s="113"/>
      <c r="G27" s="110"/>
      <c r="H27" s="111"/>
      <c r="I27" s="32">
        <f t="shared" si="0"/>
        <v>0</v>
      </c>
    </row>
    <row r="28" spans="2:9" x14ac:dyDescent="0.25">
      <c r="B28" s="90"/>
      <c r="C28" s="91"/>
      <c r="D28" s="40"/>
      <c r="E28" s="108"/>
      <c r="F28" s="109"/>
      <c r="G28" s="110"/>
      <c r="H28" s="111"/>
      <c r="I28" s="32">
        <f t="shared" si="0"/>
        <v>0</v>
      </c>
    </row>
    <row r="29" spans="2:9" x14ac:dyDescent="0.25">
      <c r="B29" s="90"/>
      <c r="C29" s="91"/>
      <c r="D29" s="40"/>
      <c r="E29" s="108"/>
      <c r="F29" s="109"/>
      <c r="G29" s="110"/>
      <c r="H29" s="111"/>
      <c r="I29" s="32">
        <f t="shared" si="0"/>
        <v>0</v>
      </c>
    </row>
    <row r="30" spans="2:9" x14ac:dyDescent="0.25">
      <c r="B30" s="90"/>
      <c r="C30" s="91"/>
      <c r="D30" s="40"/>
      <c r="E30" s="108"/>
      <c r="F30" s="109"/>
      <c r="G30" s="110"/>
      <c r="H30" s="111"/>
      <c r="I30" s="33">
        <f t="shared" si="0"/>
        <v>0</v>
      </c>
    </row>
    <row r="31" spans="2:9" x14ac:dyDescent="0.25">
      <c r="B31" s="90"/>
      <c r="C31" s="91"/>
      <c r="D31" s="40"/>
      <c r="E31" s="108"/>
      <c r="F31" s="109"/>
      <c r="G31" s="110"/>
      <c r="H31" s="111"/>
      <c r="I31" s="34">
        <f t="shared" si="0"/>
        <v>0</v>
      </c>
    </row>
    <row r="32" spans="2:9" x14ac:dyDescent="0.25">
      <c r="B32" s="90"/>
      <c r="C32" s="91"/>
      <c r="D32" s="40"/>
      <c r="E32" s="108"/>
      <c r="F32" s="109"/>
      <c r="G32" s="110"/>
      <c r="H32" s="111"/>
      <c r="I32" s="32">
        <f t="shared" si="0"/>
        <v>0</v>
      </c>
    </row>
    <row r="33" spans="2:9" x14ac:dyDescent="0.25">
      <c r="B33" s="90"/>
      <c r="C33" s="91"/>
      <c r="D33" s="40"/>
      <c r="E33" s="108"/>
      <c r="F33" s="109"/>
      <c r="G33" s="110"/>
      <c r="H33" s="111"/>
      <c r="I33" s="32">
        <f t="shared" si="0"/>
        <v>0</v>
      </c>
    </row>
    <row r="34" spans="2:9" x14ac:dyDescent="0.25">
      <c r="B34" s="90"/>
      <c r="C34" s="91"/>
      <c r="D34" s="40"/>
      <c r="E34" s="108"/>
      <c r="F34" s="109"/>
      <c r="G34" s="110"/>
      <c r="H34" s="111"/>
      <c r="I34" s="32">
        <f t="shared" si="0"/>
        <v>0</v>
      </c>
    </row>
    <row r="35" spans="2:9" x14ac:dyDescent="0.25">
      <c r="B35" s="90"/>
      <c r="C35" s="91"/>
      <c r="D35" s="40"/>
      <c r="E35" s="108"/>
      <c r="F35" s="109"/>
      <c r="G35" s="110"/>
      <c r="H35" s="111"/>
      <c r="I35" s="32">
        <f t="shared" si="0"/>
        <v>0</v>
      </c>
    </row>
    <row r="36" spans="2:9" x14ac:dyDescent="0.25">
      <c r="B36" s="90"/>
      <c r="C36" s="91"/>
      <c r="D36" s="40"/>
      <c r="E36" s="108"/>
      <c r="F36" s="109"/>
      <c r="G36" s="110"/>
      <c r="H36" s="111"/>
      <c r="I36" s="33">
        <f t="shared" si="0"/>
        <v>0</v>
      </c>
    </row>
    <row r="37" spans="2:9" x14ac:dyDescent="0.25">
      <c r="B37" s="90"/>
      <c r="C37" s="91"/>
      <c r="D37" s="40"/>
      <c r="E37" s="108"/>
      <c r="F37" s="109"/>
      <c r="G37" s="110"/>
      <c r="H37" s="111"/>
      <c r="I37" s="33">
        <f t="shared" si="0"/>
        <v>0</v>
      </c>
    </row>
    <row r="38" spans="2:9" x14ac:dyDescent="0.25">
      <c r="B38" s="90"/>
      <c r="C38" s="91"/>
      <c r="D38" s="40"/>
      <c r="E38" s="108"/>
      <c r="F38" s="109"/>
      <c r="G38" s="110"/>
      <c r="H38" s="111"/>
      <c r="I38" s="34">
        <f t="shared" si="0"/>
        <v>0</v>
      </c>
    </row>
    <row r="39" spans="2:9" x14ac:dyDescent="0.25">
      <c r="B39" s="92"/>
      <c r="C39" s="93"/>
      <c r="D39" s="29"/>
      <c r="E39" s="92"/>
      <c r="F39" s="93"/>
      <c r="G39" s="106" t="s">
        <v>22</v>
      </c>
      <c r="H39" s="107"/>
      <c r="I39" s="30">
        <f>SUM(I12:I38)</f>
        <v>0</v>
      </c>
    </row>
  </sheetData>
  <protectedRanges>
    <protectedRange sqref="B2:B9 F4:F7 B10:I10 C8:I9 C2:I3 D4:D7 H4:H7" name="Range1"/>
  </protectedRanges>
  <mergeCells count="93">
    <mergeCell ref="B11:C11"/>
    <mergeCell ref="E11:F11"/>
    <mergeCell ref="G11:H11"/>
    <mergeCell ref="B2:I2"/>
    <mergeCell ref="B4:C4"/>
    <mergeCell ref="F4:G4"/>
    <mergeCell ref="B5:C5"/>
    <mergeCell ref="F5:G5"/>
    <mergeCell ref="B10:I10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E36:F36"/>
    <mergeCell ref="G36:H36"/>
    <mergeCell ref="B33:C33"/>
    <mergeCell ref="E33:F33"/>
    <mergeCell ref="G33:H33"/>
    <mergeCell ref="B34:C34"/>
    <mergeCell ref="E34:F34"/>
    <mergeCell ref="G34:H34"/>
    <mergeCell ref="B12:C12"/>
    <mergeCell ref="E12:F12"/>
    <mergeCell ref="G12:H12"/>
    <mergeCell ref="B39:C39"/>
    <mergeCell ref="E39:F39"/>
    <mergeCell ref="G39:H39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D49E0-D4A9-4842-997D-463B371CD8D1}">
  <sheetPr>
    <pageSetUpPr fitToPage="1"/>
  </sheetPr>
  <dimension ref="B1:P39"/>
  <sheetViews>
    <sheetView showGridLines="0" zoomScale="85" zoomScaleNormal="85" workbookViewId="0">
      <selection activeCell="B10" sqref="B10:I10"/>
    </sheetView>
  </sheetViews>
  <sheetFormatPr defaultColWidth="8.88671875" defaultRowHeight="13.8" x14ac:dyDescent="0.25"/>
  <cols>
    <col min="1" max="1" width="1.88671875" style="1" customWidth="1"/>
    <col min="2" max="2" width="14" style="1" customWidth="1"/>
    <col min="3" max="3" width="17.33203125" style="1" customWidth="1"/>
    <col min="4" max="4" width="39.21875" style="1" customWidth="1"/>
    <col min="5" max="5" width="6.77734375" style="1" customWidth="1"/>
    <col min="6" max="6" width="20.33203125" style="1" customWidth="1"/>
    <col min="7" max="7" width="15.6640625" style="1" customWidth="1"/>
    <col min="8" max="8" width="39.21875" style="1" customWidth="1"/>
    <col min="9" max="9" width="35.77734375" style="1" customWidth="1"/>
    <col min="10" max="227" width="9.109375" style="1" customWidth="1"/>
    <col min="228" max="16384" width="8.88671875" style="1"/>
  </cols>
  <sheetData>
    <row r="1" spans="2:16" ht="9.75" customHeight="1" thickBot="1" x14ac:dyDescent="0.3"/>
    <row r="2" spans="2:16" ht="18.75" customHeight="1" thickBot="1" x14ac:dyDescent="0.35">
      <c r="B2" s="83" t="s">
        <v>0</v>
      </c>
      <c r="C2" s="83"/>
      <c r="D2" s="83"/>
      <c r="E2" s="83"/>
      <c r="F2" s="83"/>
      <c r="G2" s="83"/>
      <c r="H2" s="83"/>
      <c r="I2" s="84"/>
      <c r="J2" s="2"/>
      <c r="K2" s="3"/>
      <c r="L2" s="3"/>
      <c r="P2" s="4"/>
    </row>
    <row r="3" spans="2:16" ht="8.25" customHeight="1" x14ac:dyDescent="0.3">
      <c r="B3" s="5"/>
      <c r="C3" s="6"/>
      <c r="D3" s="7"/>
      <c r="E3" s="8"/>
      <c r="F3" s="8"/>
      <c r="G3" s="8"/>
      <c r="H3" s="8"/>
      <c r="I3" s="9"/>
      <c r="J3" s="2"/>
      <c r="K3" s="2"/>
      <c r="L3" s="2"/>
      <c r="M3" s="10"/>
      <c r="P3" s="4"/>
    </row>
    <row r="4" spans="2:16" ht="16.5" customHeight="1" thickBot="1" x14ac:dyDescent="0.35">
      <c r="B4" s="85" t="s">
        <v>2</v>
      </c>
      <c r="C4" s="86"/>
      <c r="D4" s="35" t="str">
        <f>IF(SUMMARY!D4="","",SUMMARY!D4)</f>
        <v/>
      </c>
      <c r="F4" s="86" t="s">
        <v>1</v>
      </c>
      <c r="G4" s="86"/>
      <c r="H4" s="35" t="str">
        <f>IF(SUMMARY!H4="","",SUMMARY!H4)</f>
        <v/>
      </c>
      <c r="J4" s="28"/>
    </row>
    <row r="5" spans="2:16" ht="16.5" customHeight="1" thickBot="1" x14ac:dyDescent="0.35">
      <c r="B5" s="85" t="s">
        <v>3</v>
      </c>
      <c r="C5" s="86"/>
      <c r="D5" s="35" t="str">
        <f>IF(SUMMARY!D5="","",SUMMARY!D5)</f>
        <v/>
      </c>
      <c r="F5" s="86" t="s">
        <v>4</v>
      </c>
      <c r="G5" s="86"/>
      <c r="H5" s="35" t="str">
        <f>IF(SUMMARY!H5="","",SUMMARY!H5)</f>
        <v/>
      </c>
      <c r="J5" s="28"/>
    </row>
    <row r="6" spans="2:16" ht="16.5" customHeight="1" thickBot="1" x14ac:dyDescent="0.35">
      <c r="B6" s="11"/>
      <c r="C6" s="20"/>
      <c r="D6" s="35" t="str">
        <f>IF(SUMMARY!D6="","",SUMMARY!D6)</f>
        <v/>
      </c>
      <c r="F6" s="20"/>
      <c r="G6" s="20"/>
      <c r="H6" s="35" t="str">
        <f>IF(SUMMARY!H6="","",SUMMARY!H6)</f>
        <v/>
      </c>
      <c r="J6" s="28"/>
    </row>
    <row r="7" spans="2:16" ht="16.5" customHeight="1" thickBot="1" x14ac:dyDescent="0.35">
      <c r="B7" s="11"/>
      <c r="C7" s="20"/>
      <c r="D7" s="35" t="str">
        <f>IF(SUMMARY!D7="","",SUMMARY!D7)</f>
        <v/>
      </c>
      <c r="F7" s="20"/>
      <c r="G7" s="20"/>
      <c r="H7" s="35" t="str">
        <f>IF(SUMMARY!H7="","",SUMMARY!H7)</f>
        <v/>
      </c>
      <c r="I7" s="18"/>
    </row>
    <row r="8" spans="2:16" ht="15" customHeight="1" thickBot="1" x14ac:dyDescent="0.35">
      <c r="B8" s="14"/>
      <c r="C8" s="15"/>
      <c r="D8" s="15"/>
      <c r="E8" s="16"/>
      <c r="F8" s="16"/>
      <c r="G8" s="16"/>
      <c r="H8" s="16"/>
      <c r="I8" s="21"/>
      <c r="J8" s="12"/>
      <c r="K8" s="12"/>
      <c r="L8" s="12"/>
      <c r="M8" s="13"/>
      <c r="N8" s="13"/>
    </row>
    <row r="9" spans="2:16" ht="15" customHeight="1" thickBot="1" x14ac:dyDescent="0.35">
      <c r="B9" s="22"/>
      <c r="C9" s="23"/>
      <c r="D9" s="23"/>
      <c r="E9" s="24"/>
      <c r="F9" s="24"/>
      <c r="G9" s="24"/>
      <c r="H9" s="24"/>
      <c r="I9" s="25"/>
      <c r="J9" s="12"/>
      <c r="K9" s="12"/>
      <c r="L9" s="12"/>
      <c r="M9" s="13"/>
      <c r="N9" s="13"/>
    </row>
    <row r="10" spans="2:16" ht="16.8" thickBot="1" x14ac:dyDescent="0.3">
      <c r="B10" s="87" t="s">
        <v>25</v>
      </c>
      <c r="C10" s="88"/>
      <c r="D10" s="88"/>
      <c r="E10" s="88"/>
      <c r="F10" s="88"/>
      <c r="G10" s="88"/>
      <c r="H10" s="88"/>
      <c r="I10" s="89"/>
      <c r="J10" s="12"/>
      <c r="K10" s="12"/>
      <c r="L10" s="12"/>
      <c r="M10" s="13"/>
      <c r="N10" s="13"/>
    </row>
    <row r="11" spans="2:16" ht="15" customHeight="1" thickBot="1" x14ac:dyDescent="0.3">
      <c r="B11" s="74" t="s">
        <v>9</v>
      </c>
      <c r="C11" s="76"/>
      <c r="D11" s="26" t="s">
        <v>10</v>
      </c>
      <c r="E11" s="74" t="s">
        <v>5</v>
      </c>
      <c r="F11" s="76"/>
      <c r="G11" s="74" t="s">
        <v>7</v>
      </c>
      <c r="H11" s="76"/>
      <c r="I11" s="27" t="s">
        <v>8</v>
      </c>
    </row>
    <row r="12" spans="2:16" x14ac:dyDescent="0.25">
      <c r="B12" s="98"/>
      <c r="C12" s="98"/>
      <c r="D12" s="43"/>
      <c r="E12" s="102"/>
      <c r="F12" s="103"/>
      <c r="G12" s="116"/>
      <c r="H12" s="117"/>
      <c r="I12" s="31">
        <f>E12*G12</f>
        <v>0</v>
      </c>
    </row>
    <row r="13" spans="2:16" x14ac:dyDescent="0.25">
      <c r="B13" s="98"/>
      <c r="C13" s="98"/>
      <c r="D13" s="40"/>
      <c r="E13" s="112"/>
      <c r="F13" s="113"/>
      <c r="G13" s="120"/>
      <c r="H13" s="121"/>
      <c r="I13" s="32">
        <f>E13*G13</f>
        <v>0</v>
      </c>
    </row>
    <row r="14" spans="2:16" x14ac:dyDescent="0.25">
      <c r="B14" s="98"/>
      <c r="C14" s="98"/>
      <c r="D14" s="40"/>
      <c r="E14" s="108"/>
      <c r="F14" s="109"/>
      <c r="G14" s="110"/>
      <c r="H14" s="111"/>
      <c r="I14" s="32">
        <f t="shared" ref="I14:I38" si="0">E14*G14</f>
        <v>0</v>
      </c>
    </row>
    <row r="15" spans="2:16" x14ac:dyDescent="0.25">
      <c r="B15" s="98"/>
      <c r="C15" s="98"/>
      <c r="D15" s="40"/>
      <c r="E15" s="114"/>
      <c r="F15" s="115"/>
      <c r="G15" s="110"/>
      <c r="H15" s="111"/>
      <c r="I15" s="33">
        <f t="shared" si="0"/>
        <v>0</v>
      </c>
    </row>
    <row r="16" spans="2:16" x14ac:dyDescent="0.25">
      <c r="B16" s="98"/>
      <c r="C16" s="98"/>
      <c r="D16" s="40"/>
      <c r="E16" s="112"/>
      <c r="F16" s="113"/>
      <c r="G16" s="110"/>
      <c r="H16" s="111"/>
      <c r="I16" s="34">
        <f t="shared" si="0"/>
        <v>0</v>
      </c>
    </row>
    <row r="17" spans="2:9" x14ac:dyDescent="0.25">
      <c r="B17" s="98"/>
      <c r="C17" s="98"/>
      <c r="D17" s="40"/>
      <c r="E17" s="112"/>
      <c r="F17" s="113"/>
      <c r="G17" s="110"/>
      <c r="H17" s="111"/>
      <c r="I17" s="32">
        <f t="shared" si="0"/>
        <v>0</v>
      </c>
    </row>
    <row r="18" spans="2:9" x14ac:dyDescent="0.25">
      <c r="B18" s="98"/>
      <c r="C18" s="98"/>
      <c r="D18" s="40"/>
      <c r="E18" s="108"/>
      <c r="F18" s="109"/>
      <c r="G18" s="110"/>
      <c r="H18" s="111"/>
      <c r="I18" s="32">
        <f t="shared" si="0"/>
        <v>0</v>
      </c>
    </row>
    <row r="19" spans="2:9" x14ac:dyDescent="0.25">
      <c r="B19" s="98"/>
      <c r="C19" s="98"/>
      <c r="D19" s="40"/>
      <c r="E19" s="108"/>
      <c r="F19" s="109"/>
      <c r="G19" s="118"/>
      <c r="H19" s="119"/>
      <c r="I19" s="32">
        <f t="shared" si="0"/>
        <v>0</v>
      </c>
    </row>
    <row r="20" spans="2:9" x14ac:dyDescent="0.25">
      <c r="B20" s="98"/>
      <c r="C20" s="98"/>
      <c r="D20" s="40"/>
      <c r="E20" s="114"/>
      <c r="F20" s="115"/>
      <c r="G20" s="120"/>
      <c r="H20" s="121"/>
      <c r="I20" s="32">
        <f t="shared" si="0"/>
        <v>0</v>
      </c>
    </row>
    <row r="21" spans="2:9" x14ac:dyDescent="0.25">
      <c r="B21" s="98"/>
      <c r="C21" s="98"/>
      <c r="D21" s="40"/>
      <c r="E21" s="112"/>
      <c r="F21" s="113"/>
      <c r="G21" s="110"/>
      <c r="H21" s="111"/>
      <c r="I21" s="32">
        <f t="shared" si="0"/>
        <v>0</v>
      </c>
    </row>
    <row r="22" spans="2:9" x14ac:dyDescent="0.25">
      <c r="B22" s="98"/>
      <c r="C22" s="98"/>
      <c r="D22" s="40"/>
      <c r="E22" s="112"/>
      <c r="F22" s="113"/>
      <c r="G22" s="110"/>
      <c r="H22" s="111"/>
      <c r="I22" s="32">
        <f t="shared" si="0"/>
        <v>0</v>
      </c>
    </row>
    <row r="23" spans="2:9" x14ac:dyDescent="0.25">
      <c r="B23" s="98"/>
      <c r="C23" s="98"/>
      <c r="D23" s="40"/>
      <c r="E23" s="112"/>
      <c r="F23" s="113"/>
      <c r="G23" s="118"/>
      <c r="H23" s="119"/>
      <c r="I23" s="33">
        <f t="shared" si="0"/>
        <v>0</v>
      </c>
    </row>
    <row r="24" spans="2:9" x14ac:dyDescent="0.25">
      <c r="B24" s="98"/>
      <c r="C24" s="98"/>
      <c r="D24" s="40"/>
      <c r="E24" s="108"/>
      <c r="F24" s="109"/>
      <c r="G24" s="110"/>
      <c r="H24" s="111"/>
      <c r="I24" s="34">
        <f t="shared" si="0"/>
        <v>0</v>
      </c>
    </row>
    <row r="25" spans="2:9" x14ac:dyDescent="0.25">
      <c r="B25" s="98"/>
      <c r="C25" s="98"/>
      <c r="D25" s="40"/>
      <c r="E25" s="108"/>
      <c r="F25" s="109"/>
      <c r="G25" s="118"/>
      <c r="H25" s="119"/>
      <c r="I25" s="32">
        <f t="shared" si="0"/>
        <v>0</v>
      </c>
    </row>
    <row r="26" spans="2:9" x14ac:dyDescent="0.25">
      <c r="B26" s="98"/>
      <c r="C26" s="98"/>
      <c r="D26" s="40"/>
      <c r="E26" s="114"/>
      <c r="F26" s="115"/>
      <c r="G26" s="120"/>
      <c r="H26" s="121"/>
      <c r="I26" s="33">
        <f t="shared" si="0"/>
        <v>0</v>
      </c>
    </row>
    <row r="27" spans="2:9" x14ac:dyDescent="0.25">
      <c r="B27" s="98"/>
      <c r="C27" s="98"/>
      <c r="D27" s="40"/>
      <c r="E27" s="112"/>
      <c r="F27" s="113"/>
      <c r="G27" s="110"/>
      <c r="H27" s="111"/>
      <c r="I27" s="32">
        <f t="shared" si="0"/>
        <v>0</v>
      </c>
    </row>
    <row r="28" spans="2:9" x14ac:dyDescent="0.25">
      <c r="B28" s="90"/>
      <c r="C28" s="91"/>
      <c r="D28" s="40"/>
      <c r="E28" s="108"/>
      <c r="F28" s="109"/>
      <c r="G28" s="110"/>
      <c r="H28" s="111"/>
      <c r="I28" s="32">
        <f t="shared" si="0"/>
        <v>0</v>
      </c>
    </row>
    <row r="29" spans="2:9" x14ac:dyDescent="0.25">
      <c r="B29" s="90"/>
      <c r="C29" s="91"/>
      <c r="D29" s="40"/>
      <c r="E29" s="108"/>
      <c r="F29" s="109"/>
      <c r="G29" s="110"/>
      <c r="H29" s="111"/>
      <c r="I29" s="32">
        <f t="shared" si="0"/>
        <v>0</v>
      </c>
    </row>
    <row r="30" spans="2:9" x14ac:dyDescent="0.25">
      <c r="B30" s="90"/>
      <c r="C30" s="91"/>
      <c r="D30" s="40"/>
      <c r="E30" s="108"/>
      <c r="F30" s="109"/>
      <c r="G30" s="110"/>
      <c r="H30" s="111"/>
      <c r="I30" s="33">
        <f t="shared" si="0"/>
        <v>0</v>
      </c>
    </row>
    <row r="31" spans="2:9" x14ac:dyDescent="0.25">
      <c r="B31" s="90"/>
      <c r="C31" s="91"/>
      <c r="D31" s="40"/>
      <c r="E31" s="108"/>
      <c r="F31" s="109"/>
      <c r="G31" s="110"/>
      <c r="H31" s="111"/>
      <c r="I31" s="34">
        <f t="shared" si="0"/>
        <v>0</v>
      </c>
    </row>
    <row r="32" spans="2:9" x14ac:dyDescent="0.25">
      <c r="B32" s="90"/>
      <c r="C32" s="91"/>
      <c r="D32" s="40"/>
      <c r="E32" s="108"/>
      <c r="F32" s="109"/>
      <c r="G32" s="110"/>
      <c r="H32" s="111"/>
      <c r="I32" s="32">
        <f t="shared" si="0"/>
        <v>0</v>
      </c>
    </row>
    <row r="33" spans="2:9" x14ac:dyDescent="0.25">
      <c r="B33" s="90"/>
      <c r="C33" s="91"/>
      <c r="D33" s="40"/>
      <c r="E33" s="108"/>
      <c r="F33" s="109"/>
      <c r="G33" s="110"/>
      <c r="H33" s="111"/>
      <c r="I33" s="32">
        <f t="shared" si="0"/>
        <v>0</v>
      </c>
    </row>
    <row r="34" spans="2:9" x14ac:dyDescent="0.25">
      <c r="B34" s="90"/>
      <c r="C34" s="91"/>
      <c r="D34" s="40"/>
      <c r="E34" s="108"/>
      <c r="F34" s="109"/>
      <c r="G34" s="110"/>
      <c r="H34" s="111"/>
      <c r="I34" s="32">
        <f t="shared" si="0"/>
        <v>0</v>
      </c>
    </row>
    <row r="35" spans="2:9" x14ac:dyDescent="0.25">
      <c r="B35" s="90"/>
      <c r="C35" s="91"/>
      <c r="D35" s="40"/>
      <c r="E35" s="108"/>
      <c r="F35" s="109"/>
      <c r="G35" s="110"/>
      <c r="H35" s="111"/>
      <c r="I35" s="32">
        <f t="shared" si="0"/>
        <v>0</v>
      </c>
    </row>
    <row r="36" spans="2:9" x14ac:dyDescent="0.25">
      <c r="B36" s="90"/>
      <c r="C36" s="91"/>
      <c r="D36" s="40"/>
      <c r="E36" s="108"/>
      <c r="F36" s="109"/>
      <c r="G36" s="110"/>
      <c r="H36" s="111"/>
      <c r="I36" s="33">
        <f t="shared" si="0"/>
        <v>0</v>
      </c>
    </row>
    <row r="37" spans="2:9" x14ac:dyDescent="0.25">
      <c r="B37" s="90"/>
      <c r="C37" s="91"/>
      <c r="D37" s="40"/>
      <c r="E37" s="108"/>
      <c r="F37" s="109"/>
      <c r="G37" s="110"/>
      <c r="H37" s="111"/>
      <c r="I37" s="33">
        <f t="shared" si="0"/>
        <v>0</v>
      </c>
    </row>
    <row r="38" spans="2:9" x14ac:dyDescent="0.25">
      <c r="B38" s="90"/>
      <c r="C38" s="91"/>
      <c r="D38" s="40"/>
      <c r="E38" s="90"/>
      <c r="F38" s="91"/>
      <c r="G38" s="110"/>
      <c r="H38" s="111"/>
      <c r="I38" s="34">
        <f t="shared" si="0"/>
        <v>0</v>
      </c>
    </row>
    <row r="39" spans="2:9" x14ac:dyDescent="0.25">
      <c r="B39" s="92"/>
      <c r="C39" s="93"/>
      <c r="D39" s="29"/>
      <c r="E39" s="92"/>
      <c r="F39" s="93"/>
      <c r="G39" s="106" t="s">
        <v>22</v>
      </c>
      <c r="H39" s="107"/>
      <c r="I39" s="30">
        <f>SUM(I12:I38)</f>
        <v>0</v>
      </c>
    </row>
  </sheetData>
  <protectedRanges>
    <protectedRange sqref="B2:B9 F4:F7 B10:I10 C8:I9 C2:I3 D4:D7 H4:H7" name="Range1"/>
  </protectedRanges>
  <mergeCells count="93">
    <mergeCell ref="B11:C11"/>
    <mergeCell ref="E11:F11"/>
    <mergeCell ref="G11:H11"/>
    <mergeCell ref="B2:I2"/>
    <mergeCell ref="B4:C4"/>
    <mergeCell ref="F4:G4"/>
    <mergeCell ref="B5:C5"/>
    <mergeCell ref="F5:G5"/>
    <mergeCell ref="B10:I10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E36:F36"/>
    <mergeCell ref="G36:H36"/>
    <mergeCell ref="B33:C33"/>
    <mergeCell ref="E33:F33"/>
    <mergeCell ref="G33:H33"/>
    <mergeCell ref="B34:C34"/>
    <mergeCell ref="E34:F34"/>
    <mergeCell ref="G34:H34"/>
    <mergeCell ref="B12:C12"/>
    <mergeCell ref="E12:F12"/>
    <mergeCell ref="G12:H12"/>
    <mergeCell ref="B39:C39"/>
    <mergeCell ref="E39:F39"/>
    <mergeCell ref="G39:H39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2CD5E-E20E-4227-86CA-1C953F3555A0}">
  <sheetPr>
    <pageSetUpPr fitToPage="1"/>
  </sheetPr>
  <dimension ref="B1:P39"/>
  <sheetViews>
    <sheetView showGridLines="0" zoomScale="85" zoomScaleNormal="85" workbookViewId="0">
      <selection activeCell="G13" sqref="G13:H13"/>
    </sheetView>
  </sheetViews>
  <sheetFormatPr defaultColWidth="8.88671875" defaultRowHeight="13.8" x14ac:dyDescent="0.25"/>
  <cols>
    <col min="1" max="1" width="1.88671875" style="1" customWidth="1"/>
    <col min="2" max="2" width="14" style="1" customWidth="1"/>
    <col min="3" max="3" width="17.33203125" style="1" customWidth="1"/>
    <col min="4" max="4" width="39.21875" style="1" customWidth="1"/>
    <col min="5" max="5" width="6.77734375" style="1" customWidth="1"/>
    <col min="6" max="6" width="20.33203125" style="1" customWidth="1"/>
    <col min="7" max="7" width="15.6640625" style="1" customWidth="1"/>
    <col min="8" max="8" width="39.21875" style="1" customWidth="1"/>
    <col min="9" max="9" width="35.77734375" style="1" customWidth="1"/>
    <col min="10" max="227" width="9.109375" style="1" customWidth="1"/>
    <col min="228" max="16384" width="8.88671875" style="1"/>
  </cols>
  <sheetData>
    <row r="1" spans="2:16" ht="9.75" customHeight="1" thickBot="1" x14ac:dyDescent="0.3"/>
    <row r="2" spans="2:16" ht="18.75" customHeight="1" thickBot="1" x14ac:dyDescent="0.35">
      <c r="B2" s="83" t="s">
        <v>0</v>
      </c>
      <c r="C2" s="83"/>
      <c r="D2" s="83"/>
      <c r="E2" s="83"/>
      <c r="F2" s="83"/>
      <c r="G2" s="83"/>
      <c r="H2" s="83"/>
      <c r="I2" s="84"/>
      <c r="J2" s="2"/>
      <c r="K2" s="3"/>
      <c r="L2" s="3"/>
      <c r="P2" s="4"/>
    </row>
    <row r="3" spans="2:16" ht="8.25" customHeight="1" x14ac:dyDescent="0.3">
      <c r="B3" s="5"/>
      <c r="C3" s="6"/>
      <c r="D3" s="7"/>
      <c r="E3" s="8"/>
      <c r="F3" s="8"/>
      <c r="G3" s="8"/>
      <c r="H3" s="8"/>
      <c r="I3" s="9"/>
      <c r="J3" s="2"/>
      <c r="K3" s="2"/>
      <c r="L3" s="2"/>
      <c r="M3" s="10"/>
      <c r="P3" s="4"/>
    </row>
    <row r="4" spans="2:16" ht="16.5" customHeight="1" thickBot="1" x14ac:dyDescent="0.35">
      <c r="B4" s="85" t="s">
        <v>2</v>
      </c>
      <c r="C4" s="86"/>
      <c r="D4" s="35" t="str">
        <f>IF(SUMMARY!D4="","",SUMMARY!D4)</f>
        <v/>
      </c>
      <c r="F4" s="86" t="s">
        <v>1</v>
      </c>
      <c r="G4" s="86"/>
      <c r="H4" s="35" t="str">
        <f>IF(SUMMARY!H4="","",SUMMARY!H4)</f>
        <v/>
      </c>
      <c r="J4" s="28"/>
    </row>
    <row r="5" spans="2:16" ht="16.5" customHeight="1" thickBot="1" x14ac:dyDescent="0.35">
      <c r="B5" s="85" t="s">
        <v>3</v>
      </c>
      <c r="C5" s="86"/>
      <c r="D5" s="35" t="str">
        <f>IF(SUMMARY!D5="","",SUMMARY!D5)</f>
        <v/>
      </c>
      <c r="F5" s="86" t="s">
        <v>4</v>
      </c>
      <c r="G5" s="86"/>
      <c r="H5" s="35" t="str">
        <f>IF(SUMMARY!H5="","",SUMMARY!H5)</f>
        <v/>
      </c>
      <c r="J5" s="28"/>
    </row>
    <row r="6" spans="2:16" ht="16.5" customHeight="1" thickBot="1" x14ac:dyDescent="0.35">
      <c r="B6" s="11"/>
      <c r="C6" s="20"/>
      <c r="D6" s="35" t="str">
        <f>IF(SUMMARY!D6="","",SUMMARY!D6)</f>
        <v/>
      </c>
      <c r="F6" s="20"/>
      <c r="G6" s="20"/>
      <c r="H6" s="35" t="str">
        <f>IF(SUMMARY!H6="","",SUMMARY!H6)</f>
        <v/>
      </c>
      <c r="J6" s="28"/>
    </row>
    <row r="7" spans="2:16" ht="16.5" customHeight="1" thickBot="1" x14ac:dyDescent="0.35">
      <c r="B7" s="11"/>
      <c r="C7" s="20"/>
      <c r="D7" s="35" t="str">
        <f>IF(SUMMARY!D7="","",SUMMARY!D7)</f>
        <v/>
      </c>
      <c r="F7" s="20"/>
      <c r="G7" s="20"/>
      <c r="H7" s="35" t="str">
        <f>IF(SUMMARY!H7="","",SUMMARY!H7)</f>
        <v/>
      </c>
      <c r="I7" s="18"/>
    </row>
    <row r="8" spans="2:16" ht="15" customHeight="1" thickBot="1" x14ac:dyDescent="0.35">
      <c r="B8" s="14"/>
      <c r="C8" s="15"/>
      <c r="D8" s="15"/>
      <c r="E8" s="16"/>
      <c r="F8" s="16"/>
      <c r="G8" s="16"/>
      <c r="H8" s="16"/>
      <c r="I8" s="21"/>
      <c r="J8" s="12"/>
      <c r="K8" s="12"/>
      <c r="L8" s="12"/>
      <c r="M8" s="13"/>
      <c r="N8" s="13"/>
    </row>
    <row r="9" spans="2:16" ht="15" customHeight="1" thickBot="1" x14ac:dyDescent="0.35">
      <c r="B9" s="22"/>
      <c r="C9" s="23"/>
      <c r="D9" s="23"/>
      <c r="E9" s="24"/>
      <c r="F9" s="24"/>
      <c r="G9" s="24"/>
      <c r="H9" s="24"/>
      <c r="I9" s="25"/>
      <c r="J9" s="12"/>
      <c r="K9" s="12"/>
      <c r="L9" s="12"/>
      <c r="M9" s="13"/>
      <c r="N9" s="13"/>
    </row>
    <row r="10" spans="2:16" ht="16.8" thickBot="1" x14ac:dyDescent="0.3">
      <c r="B10" s="87" t="s">
        <v>12</v>
      </c>
      <c r="C10" s="88"/>
      <c r="D10" s="88"/>
      <c r="E10" s="88"/>
      <c r="F10" s="88"/>
      <c r="G10" s="88"/>
      <c r="H10" s="88"/>
      <c r="I10" s="89"/>
      <c r="J10" s="12"/>
      <c r="K10" s="12"/>
      <c r="L10" s="12"/>
      <c r="M10" s="13"/>
      <c r="N10" s="13"/>
    </row>
    <row r="11" spans="2:16" ht="15" customHeight="1" thickBot="1" x14ac:dyDescent="0.3">
      <c r="B11" s="74" t="s">
        <v>9</v>
      </c>
      <c r="C11" s="76"/>
      <c r="D11" s="26" t="s">
        <v>10</v>
      </c>
      <c r="E11" s="74" t="s">
        <v>5</v>
      </c>
      <c r="F11" s="76"/>
      <c r="G11" s="74" t="s">
        <v>7</v>
      </c>
      <c r="H11" s="76"/>
      <c r="I11" s="27" t="s">
        <v>8</v>
      </c>
    </row>
    <row r="12" spans="2:16" x14ac:dyDescent="0.25">
      <c r="B12" s="98"/>
      <c r="C12" s="98"/>
      <c r="D12" s="43"/>
      <c r="E12" s="102"/>
      <c r="F12" s="103"/>
      <c r="G12" s="116"/>
      <c r="H12" s="117"/>
      <c r="I12" s="31">
        <f>E12*G12</f>
        <v>0</v>
      </c>
    </row>
    <row r="13" spans="2:16" x14ac:dyDescent="0.25">
      <c r="B13" s="98"/>
      <c r="C13" s="98"/>
      <c r="D13" s="40"/>
      <c r="E13" s="112"/>
      <c r="F13" s="113"/>
      <c r="G13" s="120"/>
      <c r="H13" s="121"/>
      <c r="I13" s="32">
        <f>E13*G13</f>
        <v>0</v>
      </c>
    </row>
    <row r="14" spans="2:16" x14ac:dyDescent="0.25">
      <c r="B14" s="98"/>
      <c r="C14" s="98"/>
      <c r="D14" s="40"/>
      <c r="E14" s="108"/>
      <c r="F14" s="109"/>
      <c r="G14" s="110"/>
      <c r="H14" s="111"/>
      <c r="I14" s="32">
        <f t="shared" ref="I14:I38" si="0">E14*G14</f>
        <v>0</v>
      </c>
    </row>
    <row r="15" spans="2:16" x14ac:dyDescent="0.25">
      <c r="B15" s="98"/>
      <c r="C15" s="98"/>
      <c r="D15" s="40"/>
      <c r="E15" s="114"/>
      <c r="F15" s="115"/>
      <c r="G15" s="110"/>
      <c r="H15" s="111"/>
      <c r="I15" s="33">
        <f t="shared" si="0"/>
        <v>0</v>
      </c>
    </row>
    <row r="16" spans="2:16" x14ac:dyDescent="0.25">
      <c r="B16" s="98"/>
      <c r="C16" s="98"/>
      <c r="D16" s="40"/>
      <c r="E16" s="112"/>
      <c r="F16" s="113"/>
      <c r="G16" s="110"/>
      <c r="H16" s="111"/>
      <c r="I16" s="34">
        <f t="shared" si="0"/>
        <v>0</v>
      </c>
    </row>
    <row r="17" spans="2:9" x14ac:dyDescent="0.25">
      <c r="B17" s="98"/>
      <c r="C17" s="98"/>
      <c r="D17" s="40"/>
      <c r="E17" s="112"/>
      <c r="F17" s="113"/>
      <c r="G17" s="110"/>
      <c r="H17" s="111"/>
      <c r="I17" s="32">
        <f t="shared" si="0"/>
        <v>0</v>
      </c>
    </row>
    <row r="18" spans="2:9" x14ac:dyDescent="0.25">
      <c r="B18" s="98"/>
      <c r="C18" s="98"/>
      <c r="D18" s="40"/>
      <c r="E18" s="108"/>
      <c r="F18" s="109"/>
      <c r="G18" s="110"/>
      <c r="H18" s="111"/>
      <c r="I18" s="32">
        <f t="shared" si="0"/>
        <v>0</v>
      </c>
    </row>
    <row r="19" spans="2:9" x14ac:dyDescent="0.25">
      <c r="B19" s="98"/>
      <c r="C19" s="98"/>
      <c r="D19" s="40"/>
      <c r="E19" s="108"/>
      <c r="F19" s="109"/>
      <c r="G19" s="118"/>
      <c r="H19" s="119"/>
      <c r="I19" s="32">
        <f t="shared" si="0"/>
        <v>0</v>
      </c>
    </row>
    <row r="20" spans="2:9" x14ac:dyDescent="0.25">
      <c r="B20" s="98"/>
      <c r="C20" s="98"/>
      <c r="D20" s="40"/>
      <c r="E20" s="114"/>
      <c r="F20" s="115"/>
      <c r="G20" s="120"/>
      <c r="H20" s="121"/>
      <c r="I20" s="32">
        <f t="shared" si="0"/>
        <v>0</v>
      </c>
    </row>
    <row r="21" spans="2:9" x14ac:dyDescent="0.25">
      <c r="B21" s="98"/>
      <c r="C21" s="98"/>
      <c r="D21" s="40"/>
      <c r="E21" s="112"/>
      <c r="F21" s="113"/>
      <c r="G21" s="110"/>
      <c r="H21" s="111"/>
      <c r="I21" s="32">
        <f t="shared" si="0"/>
        <v>0</v>
      </c>
    </row>
    <row r="22" spans="2:9" x14ac:dyDescent="0.25">
      <c r="B22" s="98"/>
      <c r="C22" s="98"/>
      <c r="D22" s="40"/>
      <c r="E22" s="112"/>
      <c r="F22" s="113"/>
      <c r="G22" s="110"/>
      <c r="H22" s="111"/>
      <c r="I22" s="32">
        <f t="shared" si="0"/>
        <v>0</v>
      </c>
    </row>
    <row r="23" spans="2:9" x14ac:dyDescent="0.25">
      <c r="B23" s="98"/>
      <c r="C23" s="98"/>
      <c r="D23" s="40"/>
      <c r="E23" s="112"/>
      <c r="F23" s="113"/>
      <c r="G23" s="118"/>
      <c r="H23" s="119"/>
      <c r="I23" s="33">
        <f t="shared" si="0"/>
        <v>0</v>
      </c>
    </row>
    <row r="24" spans="2:9" x14ac:dyDescent="0.25">
      <c r="B24" s="98"/>
      <c r="C24" s="98"/>
      <c r="D24" s="40"/>
      <c r="E24" s="108"/>
      <c r="F24" s="109"/>
      <c r="G24" s="110"/>
      <c r="H24" s="111"/>
      <c r="I24" s="34">
        <f t="shared" si="0"/>
        <v>0</v>
      </c>
    </row>
    <row r="25" spans="2:9" x14ac:dyDescent="0.25">
      <c r="B25" s="98"/>
      <c r="C25" s="98"/>
      <c r="D25" s="40"/>
      <c r="E25" s="108"/>
      <c r="F25" s="109"/>
      <c r="G25" s="118"/>
      <c r="H25" s="119"/>
      <c r="I25" s="32">
        <f t="shared" si="0"/>
        <v>0</v>
      </c>
    </row>
    <row r="26" spans="2:9" x14ac:dyDescent="0.25">
      <c r="B26" s="98"/>
      <c r="C26" s="98"/>
      <c r="D26" s="40"/>
      <c r="E26" s="114"/>
      <c r="F26" s="115"/>
      <c r="G26" s="120"/>
      <c r="H26" s="121"/>
      <c r="I26" s="33">
        <f t="shared" si="0"/>
        <v>0</v>
      </c>
    </row>
    <row r="27" spans="2:9" x14ac:dyDescent="0.25">
      <c r="B27" s="98"/>
      <c r="C27" s="98"/>
      <c r="D27" s="40"/>
      <c r="E27" s="112"/>
      <c r="F27" s="113"/>
      <c r="G27" s="110"/>
      <c r="H27" s="111"/>
      <c r="I27" s="32">
        <f t="shared" si="0"/>
        <v>0</v>
      </c>
    </row>
    <row r="28" spans="2:9" x14ac:dyDescent="0.25">
      <c r="B28" s="90"/>
      <c r="C28" s="91"/>
      <c r="D28" s="40"/>
      <c r="E28" s="108"/>
      <c r="F28" s="109"/>
      <c r="G28" s="110"/>
      <c r="H28" s="111"/>
      <c r="I28" s="32">
        <f t="shared" si="0"/>
        <v>0</v>
      </c>
    </row>
    <row r="29" spans="2:9" x14ac:dyDescent="0.25">
      <c r="B29" s="90"/>
      <c r="C29" s="91"/>
      <c r="D29" s="40"/>
      <c r="E29" s="108"/>
      <c r="F29" s="109"/>
      <c r="G29" s="110"/>
      <c r="H29" s="111"/>
      <c r="I29" s="32">
        <f t="shared" si="0"/>
        <v>0</v>
      </c>
    </row>
    <row r="30" spans="2:9" x14ac:dyDescent="0.25">
      <c r="B30" s="90"/>
      <c r="C30" s="91"/>
      <c r="D30" s="40"/>
      <c r="E30" s="108"/>
      <c r="F30" s="109"/>
      <c r="G30" s="110"/>
      <c r="H30" s="111"/>
      <c r="I30" s="33">
        <f t="shared" si="0"/>
        <v>0</v>
      </c>
    </row>
    <row r="31" spans="2:9" x14ac:dyDescent="0.25">
      <c r="B31" s="90"/>
      <c r="C31" s="91"/>
      <c r="D31" s="40"/>
      <c r="E31" s="108"/>
      <c r="F31" s="109"/>
      <c r="G31" s="110"/>
      <c r="H31" s="111"/>
      <c r="I31" s="34">
        <f t="shared" si="0"/>
        <v>0</v>
      </c>
    </row>
    <row r="32" spans="2:9" x14ac:dyDescent="0.25">
      <c r="B32" s="90"/>
      <c r="C32" s="91"/>
      <c r="D32" s="40"/>
      <c r="E32" s="108"/>
      <c r="F32" s="109"/>
      <c r="G32" s="110"/>
      <c r="H32" s="111"/>
      <c r="I32" s="32">
        <f t="shared" si="0"/>
        <v>0</v>
      </c>
    </row>
    <row r="33" spans="2:9" x14ac:dyDescent="0.25">
      <c r="B33" s="90"/>
      <c r="C33" s="91"/>
      <c r="D33" s="40"/>
      <c r="E33" s="108"/>
      <c r="F33" s="109"/>
      <c r="G33" s="110"/>
      <c r="H33" s="111"/>
      <c r="I33" s="32">
        <f t="shared" si="0"/>
        <v>0</v>
      </c>
    </row>
    <row r="34" spans="2:9" x14ac:dyDescent="0.25">
      <c r="B34" s="90"/>
      <c r="C34" s="91"/>
      <c r="D34" s="40"/>
      <c r="E34" s="108"/>
      <c r="F34" s="109"/>
      <c r="G34" s="110"/>
      <c r="H34" s="111"/>
      <c r="I34" s="32">
        <f t="shared" si="0"/>
        <v>0</v>
      </c>
    </row>
    <row r="35" spans="2:9" x14ac:dyDescent="0.25">
      <c r="B35" s="90"/>
      <c r="C35" s="91"/>
      <c r="D35" s="40"/>
      <c r="E35" s="108"/>
      <c r="F35" s="109"/>
      <c r="G35" s="110"/>
      <c r="H35" s="111"/>
      <c r="I35" s="32">
        <f t="shared" si="0"/>
        <v>0</v>
      </c>
    </row>
    <row r="36" spans="2:9" x14ac:dyDescent="0.25">
      <c r="B36" s="90"/>
      <c r="C36" s="91"/>
      <c r="D36" s="40"/>
      <c r="E36" s="108"/>
      <c r="F36" s="109"/>
      <c r="G36" s="110"/>
      <c r="H36" s="111"/>
      <c r="I36" s="33">
        <f t="shared" si="0"/>
        <v>0</v>
      </c>
    </row>
    <row r="37" spans="2:9" x14ac:dyDescent="0.25">
      <c r="B37" s="90"/>
      <c r="C37" s="91"/>
      <c r="D37" s="40"/>
      <c r="E37" s="108"/>
      <c r="F37" s="109"/>
      <c r="G37" s="110"/>
      <c r="H37" s="111"/>
      <c r="I37" s="33">
        <f t="shared" si="0"/>
        <v>0</v>
      </c>
    </row>
    <row r="38" spans="2:9" x14ac:dyDescent="0.25">
      <c r="B38" s="90"/>
      <c r="C38" s="91"/>
      <c r="D38" s="40"/>
      <c r="E38" s="108"/>
      <c r="F38" s="109"/>
      <c r="G38" s="110"/>
      <c r="H38" s="111"/>
      <c r="I38" s="34">
        <f t="shared" si="0"/>
        <v>0</v>
      </c>
    </row>
    <row r="39" spans="2:9" x14ac:dyDescent="0.25">
      <c r="B39" s="92"/>
      <c r="C39" s="93"/>
      <c r="D39" s="29"/>
      <c r="E39" s="92"/>
      <c r="F39" s="93"/>
      <c r="G39" s="106" t="s">
        <v>22</v>
      </c>
      <c r="H39" s="107"/>
      <c r="I39" s="30">
        <f>SUM(I12:I38)</f>
        <v>0</v>
      </c>
    </row>
  </sheetData>
  <protectedRanges>
    <protectedRange sqref="B2:B9 F4:F7 B10:I10 C8:I9 C2:I3 D4:D7 H4:H7" name="Range1"/>
  </protectedRanges>
  <mergeCells count="93">
    <mergeCell ref="B11:C11"/>
    <mergeCell ref="E11:F11"/>
    <mergeCell ref="G11:H11"/>
    <mergeCell ref="B2:I2"/>
    <mergeCell ref="B4:C4"/>
    <mergeCell ref="F4:G4"/>
    <mergeCell ref="B5:C5"/>
    <mergeCell ref="F5:G5"/>
    <mergeCell ref="B10:I10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E36:F36"/>
    <mergeCell ref="G36:H36"/>
    <mergeCell ref="B33:C33"/>
    <mergeCell ref="E33:F33"/>
    <mergeCell ref="G33:H33"/>
    <mergeCell ref="B34:C34"/>
    <mergeCell ref="E34:F34"/>
    <mergeCell ref="G34:H34"/>
    <mergeCell ref="B12:C12"/>
    <mergeCell ref="E12:F12"/>
    <mergeCell ref="G12:H12"/>
    <mergeCell ref="B39:C39"/>
    <mergeCell ref="E39:F39"/>
    <mergeCell ref="G39:H39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SUMMARY</vt:lpstr>
      <vt:lpstr>LIGHTING MATERIALS</vt:lpstr>
      <vt:lpstr>LIGHTING LABOUR</vt:lpstr>
      <vt:lpstr>NON-LIGHTING MATERIALS</vt:lpstr>
      <vt:lpstr>NON-LIGHTING LABOUR</vt:lpstr>
      <vt:lpstr>'LIGHTING LABOUR'!Print_Area</vt:lpstr>
      <vt:lpstr>'LIGHTING MATERIALS'!Print_Area</vt:lpstr>
      <vt:lpstr>'NON-LIGHTING LABOUR'!Print_Area</vt:lpstr>
      <vt:lpstr>'NON-LIGHTING MATERIALS'!Print_Area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Do</dc:creator>
  <cp:lastModifiedBy>Alyssa Heuchert</cp:lastModifiedBy>
  <dcterms:created xsi:type="dcterms:W3CDTF">2026-05-11T21:17:56Z</dcterms:created>
  <dcterms:modified xsi:type="dcterms:W3CDTF">2026-05-13T18:14:52Z</dcterms:modified>
</cp:coreProperties>
</file>